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2" windowHeight="100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0" i="1" l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D14" i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D16" i="1" l="1"/>
  <c r="D39" i="1"/>
  <c r="D38" i="1"/>
  <c r="D37" i="1"/>
  <c r="D41" i="1"/>
  <c r="E36" i="1" s="1"/>
  <c r="D17" i="1"/>
  <c r="D15" i="1"/>
  <c r="D19" i="1" l="1"/>
  <c r="E14" i="1" s="1"/>
  <c r="E17" i="1" l="1"/>
  <c r="E39" i="1"/>
  <c r="E38" i="1"/>
  <c r="E37" i="1"/>
  <c r="E15" i="1"/>
  <c r="E16" i="1"/>
  <c r="E41" i="1" l="1"/>
  <c r="F36" i="1" s="1"/>
  <c r="E19" i="1"/>
  <c r="F14" i="1" s="1"/>
  <c r="F15" i="1" l="1"/>
  <c r="F39" i="1"/>
  <c r="F38" i="1"/>
  <c r="F37" i="1"/>
  <c r="F17" i="1"/>
  <c r="F41" i="1"/>
  <c r="G36" i="1" s="1"/>
  <c r="F16" i="1"/>
  <c r="F19" i="1" s="1"/>
  <c r="G14" i="1" s="1"/>
  <c r="G16" i="1" l="1"/>
  <c r="G39" i="1"/>
  <c r="G37" i="1"/>
  <c r="G38" i="1"/>
  <c r="G17" i="1"/>
  <c r="G15" i="1"/>
  <c r="G41" i="1" l="1"/>
  <c r="H36" i="1" s="1"/>
  <c r="G19" i="1"/>
  <c r="H14" i="1" s="1"/>
  <c r="H17" i="1" l="1"/>
  <c r="H39" i="1"/>
  <c r="H38" i="1"/>
  <c r="H37" i="1"/>
  <c r="H41" i="1" s="1"/>
  <c r="I36" i="1" s="1"/>
  <c r="H15" i="1"/>
  <c r="H16" i="1"/>
  <c r="H19" i="1" l="1"/>
  <c r="I14" i="1" s="1"/>
  <c r="I15" i="1" l="1"/>
  <c r="I39" i="1"/>
  <c r="I38" i="1"/>
  <c r="I37" i="1"/>
  <c r="I41" i="1" s="1"/>
  <c r="J36" i="1" s="1"/>
  <c r="I16" i="1"/>
  <c r="I17" i="1"/>
  <c r="I19" i="1" l="1"/>
  <c r="J14" i="1" s="1"/>
  <c r="J15" i="1" l="1"/>
  <c r="J39" i="1"/>
  <c r="J38" i="1"/>
  <c r="J37" i="1"/>
  <c r="J41" i="1" s="1"/>
  <c r="K36" i="1" s="1"/>
  <c r="J16" i="1"/>
  <c r="J17" i="1"/>
  <c r="J19" i="1" s="1"/>
  <c r="K14" i="1" s="1"/>
  <c r="K16" i="1" l="1"/>
  <c r="K39" i="1"/>
  <c r="K37" i="1"/>
  <c r="K41" i="1" s="1"/>
  <c r="L36" i="1" s="1"/>
  <c r="K38" i="1"/>
  <c r="K15" i="1"/>
  <c r="K17" i="1"/>
  <c r="K19" i="1" l="1"/>
  <c r="L14" i="1" s="1"/>
  <c r="L15" i="1" l="1"/>
  <c r="L39" i="1"/>
  <c r="L38" i="1"/>
  <c r="L37" i="1"/>
  <c r="L16" i="1"/>
  <c r="L17" i="1"/>
  <c r="L41" i="1" l="1"/>
  <c r="M36" i="1" s="1"/>
  <c r="L19" i="1"/>
  <c r="M14" i="1" s="1"/>
  <c r="M39" i="1" l="1"/>
  <c r="M38" i="1"/>
  <c r="M37" i="1"/>
  <c r="M17" i="1"/>
  <c r="M15" i="1"/>
  <c r="M16" i="1"/>
  <c r="M41" i="1" l="1"/>
  <c r="N36" i="1" s="1"/>
  <c r="M19" i="1"/>
  <c r="N14" i="1" s="1"/>
  <c r="N16" i="1" l="1"/>
  <c r="N39" i="1"/>
  <c r="N38" i="1"/>
  <c r="N37" i="1"/>
  <c r="N41" i="1" s="1"/>
  <c r="O36" i="1" s="1"/>
  <c r="N15" i="1"/>
  <c r="N17" i="1"/>
  <c r="N19" i="1" l="1"/>
  <c r="O14" i="1" s="1"/>
  <c r="O15" i="1"/>
  <c r="O17" i="1"/>
  <c r="O39" i="1" l="1"/>
  <c r="O37" i="1"/>
  <c r="O38" i="1"/>
  <c r="O16" i="1"/>
  <c r="O19" i="1" s="1"/>
  <c r="P14" i="1" s="1"/>
  <c r="P15" i="1" s="1"/>
  <c r="O41" i="1" l="1"/>
  <c r="P36" i="1" s="1"/>
  <c r="P39" i="1"/>
  <c r="P38" i="1"/>
  <c r="P37" i="1"/>
  <c r="P17" i="1"/>
  <c r="P16" i="1"/>
  <c r="P19" i="1" l="1"/>
  <c r="Q14" i="1" s="1"/>
  <c r="Q39" i="1"/>
  <c r="Q38" i="1"/>
  <c r="Q37" i="1"/>
  <c r="P41" i="1"/>
  <c r="Q36" i="1" s="1"/>
  <c r="Q17" i="1"/>
  <c r="Q15" i="1"/>
  <c r="Q16" i="1"/>
  <c r="Q19" i="1" s="1"/>
  <c r="R14" i="1" s="1"/>
  <c r="Q41" i="1" l="1"/>
  <c r="R36" i="1" s="1"/>
  <c r="R15" i="1"/>
  <c r="R39" i="1"/>
  <c r="R38" i="1"/>
  <c r="R37" i="1"/>
  <c r="R41" i="1" s="1"/>
  <c r="S36" i="1" s="1"/>
  <c r="R16" i="1"/>
  <c r="R17" i="1"/>
  <c r="R19" i="1" l="1"/>
  <c r="S14" i="1" s="1"/>
  <c r="S15" i="1" l="1"/>
  <c r="S39" i="1"/>
  <c r="S37" i="1"/>
  <c r="S38" i="1"/>
  <c r="S17" i="1"/>
  <c r="S16" i="1"/>
  <c r="S41" i="1" l="1"/>
  <c r="T36" i="1" s="1"/>
  <c r="S19" i="1"/>
  <c r="T14" i="1" s="1"/>
  <c r="T15" i="1" l="1"/>
  <c r="T39" i="1"/>
  <c r="T38" i="1"/>
  <c r="T37" i="1"/>
  <c r="T41" i="1" s="1"/>
  <c r="U36" i="1" s="1"/>
  <c r="T17" i="1"/>
  <c r="T16" i="1"/>
  <c r="T19" i="1" s="1"/>
  <c r="U14" i="1" s="1"/>
  <c r="U39" i="1" l="1"/>
  <c r="U38" i="1"/>
  <c r="U37" i="1"/>
  <c r="U41" i="1" s="1"/>
  <c r="V36" i="1" s="1"/>
  <c r="U15" i="1"/>
  <c r="U17" i="1"/>
  <c r="U16" i="1"/>
  <c r="U19" i="1" l="1"/>
  <c r="V14" i="1" s="1"/>
  <c r="V39" i="1" l="1"/>
  <c r="V38" i="1"/>
  <c r="V37" i="1"/>
  <c r="V41" i="1" s="1"/>
  <c r="W36" i="1" s="1"/>
  <c r="V16" i="1"/>
  <c r="V15" i="1"/>
  <c r="V17" i="1"/>
  <c r="V19" i="1" l="1"/>
  <c r="W14" i="1" s="1"/>
  <c r="W39" i="1" l="1"/>
  <c r="W37" i="1"/>
  <c r="W41" i="1" s="1"/>
  <c r="X36" i="1" s="1"/>
  <c r="W38" i="1"/>
  <c r="W15" i="1"/>
  <c r="W17" i="1"/>
  <c r="W16" i="1"/>
  <c r="W19" i="1" l="1"/>
  <c r="X14" i="1" s="1"/>
  <c r="X39" i="1" l="1"/>
  <c r="X38" i="1"/>
  <c r="X37" i="1"/>
  <c r="X15" i="1"/>
  <c r="X17" i="1"/>
  <c r="X16" i="1"/>
  <c r="X41" i="1" l="1"/>
  <c r="Y36" i="1" s="1"/>
  <c r="X19" i="1"/>
  <c r="Y14" i="1" s="1"/>
  <c r="Y39" i="1" l="1"/>
  <c r="Y38" i="1"/>
  <c r="Y37" i="1"/>
  <c r="Y41" i="1" s="1"/>
  <c r="Z36" i="1" s="1"/>
  <c r="Y15" i="1"/>
  <c r="Y17" i="1"/>
  <c r="Y16" i="1"/>
  <c r="Y19" i="1" l="1"/>
  <c r="Z14" i="1" s="1"/>
  <c r="Z39" i="1" l="1"/>
  <c r="Z38" i="1"/>
  <c r="Z37" i="1"/>
  <c r="Z15" i="1"/>
  <c r="Z17" i="1"/>
  <c r="Z16" i="1"/>
  <c r="Z41" i="1" l="1"/>
  <c r="AA36" i="1" s="1"/>
  <c r="Z19" i="1"/>
  <c r="AA14" i="1" s="1"/>
  <c r="AA39" i="1" l="1"/>
  <c r="AA37" i="1"/>
  <c r="AA38" i="1"/>
  <c r="AA15" i="1"/>
  <c r="AA17" i="1"/>
  <c r="AA16" i="1"/>
  <c r="AA41" i="1" l="1"/>
  <c r="AB36" i="1" s="1"/>
  <c r="AA19" i="1"/>
  <c r="AB14" i="1" s="1"/>
  <c r="AB39" i="1" l="1"/>
  <c r="AB38" i="1"/>
  <c r="AB37" i="1"/>
  <c r="AB16" i="1"/>
  <c r="AB15" i="1"/>
  <c r="AB17" i="1"/>
  <c r="AB41" i="1" l="1"/>
  <c r="AC36" i="1" s="1"/>
  <c r="AB19" i="1"/>
  <c r="AC14" i="1" s="1"/>
  <c r="AC39" i="1" l="1"/>
  <c r="AC38" i="1"/>
  <c r="AC37" i="1"/>
  <c r="AC15" i="1"/>
  <c r="AC17" i="1"/>
  <c r="AC16" i="1"/>
  <c r="AC41" i="1" l="1"/>
  <c r="AD36" i="1" s="1"/>
  <c r="AC19" i="1"/>
  <c r="AD14" i="1" s="1"/>
  <c r="AD15" i="1" l="1"/>
  <c r="AD39" i="1"/>
  <c r="AD38" i="1"/>
  <c r="AD37" i="1"/>
  <c r="AD41" i="1" s="1"/>
  <c r="AE36" i="1" s="1"/>
  <c r="AD17" i="1"/>
  <c r="AD16" i="1"/>
  <c r="AD19" i="1" l="1"/>
  <c r="AE14" i="1" s="1"/>
  <c r="AE15" i="1" l="1"/>
  <c r="AE39" i="1"/>
  <c r="AE37" i="1"/>
  <c r="AE38" i="1"/>
  <c r="AE17" i="1"/>
  <c r="AE16" i="1"/>
  <c r="AE41" i="1" l="1"/>
  <c r="AF36" i="1" s="1"/>
  <c r="AE19" i="1"/>
  <c r="AF14" i="1" s="1"/>
  <c r="AF16" i="1" l="1"/>
  <c r="AF39" i="1"/>
  <c r="AF38" i="1"/>
  <c r="AF37" i="1"/>
  <c r="AF15" i="1"/>
  <c r="AF17" i="1"/>
  <c r="AF41" i="1" l="1"/>
  <c r="AG36" i="1" s="1"/>
  <c r="AF19" i="1"/>
  <c r="AG14" i="1" s="1"/>
  <c r="AG15" i="1" l="1"/>
  <c r="AG39" i="1"/>
  <c r="AG38" i="1"/>
  <c r="AG37" i="1"/>
  <c r="AG41" i="1" s="1"/>
  <c r="AH36" i="1" s="1"/>
  <c r="AG17" i="1"/>
  <c r="AG16" i="1"/>
  <c r="AG19" i="1" l="1"/>
  <c r="AH14" i="1" s="1"/>
  <c r="AH15" i="1" l="1"/>
  <c r="AH39" i="1"/>
  <c r="AH38" i="1"/>
  <c r="AH37" i="1"/>
  <c r="AH17" i="1"/>
  <c r="AH16" i="1"/>
  <c r="AH41" i="1" l="1"/>
  <c r="AI36" i="1" s="1"/>
  <c r="AH19" i="1"/>
  <c r="AI14" i="1" s="1"/>
  <c r="AI16" i="1" s="1"/>
  <c r="AI15" i="1" l="1"/>
  <c r="AI39" i="1"/>
  <c r="AI37" i="1"/>
  <c r="AI38" i="1"/>
  <c r="AI41" i="1" s="1"/>
  <c r="AJ36" i="1" s="1"/>
  <c r="AI17" i="1"/>
  <c r="AI19" i="1" s="1"/>
  <c r="AJ14" i="1" s="1"/>
  <c r="AJ15" i="1" l="1"/>
  <c r="AJ39" i="1"/>
  <c r="AJ38" i="1"/>
  <c r="AJ37" i="1"/>
  <c r="AJ41" i="1" s="1"/>
  <c r="AK36" i="1" s="1"/>
  <c r="AJ16" i="1"/>
  <c r="AJ17" i="1"/>
  <c r="AJ19" i="1" l="1"/>
  <c r="AK14" i="1" s="1"/>
  <c r="AK15" i="1" l="1"/>
  <c r="AK39" i="1"/>
  <c r="AK38" i="1"/>
  <c r="AK37" i="1"/>
  <c r="AK41" i="1" s="1"/>
  <c r="AL36" i="1" s="1"/>
  <c r="AK17" i="1"/>
  <c r="AK16" i="1"/>
  <c r="AK19" i="1" l="1"/>
  <c r="AL14" i="1" s="1"/>
  <c r="AL15" i="1" l="1"/>
  <c r="AL39" i="1"/>
  <c r="AL38" i="1"/>
  <c r="AL37" i="1"/>
  <c r="AL17" i="1"/>
  <c r="AL16" i="1"/>
  <c r="AL19" i="1" s="1"/>
  <c r="AM14" i="1" s="1"/>
  <c r="AM39" i="1" l="1"/>
  <c r="AM37" i="1"/>
  <c r="AM38" i="1"/>
  <c r="AL41" i="1"/>
  <c r="AM36" i="1" s="1"/>
  <c r="AM41" i="1" s="1"/>
  <c r="AN36" i="1" s="1"/>
  <c r="AM15" i="1"/>
  <c r="AM17" i="1"/>
  <c r="AM16" i="1"/>
  <c r="AM19" i="1" l="1"/>
  <c r="AN14" i="1" s="1"/>
  <c r="AN39" i="1" l="1"/>
  <c r="AN38" i="1"/>
  <c r="AN37" i="1"/>
  <c r="AN15" i="1"/>
  <c r="AN17" i="1"/>
  <c r="AN16" i="1"/>
  <c r="AN41" i="1" l="1"/>
  <c r="AO36" i="1" s="1"/>
  <c r="AN19" i="1"/>
  <c r="AO14" i="1" s="1"/>
  <c r="AO39" i="1" l="1"/>
  <c r="AO38" i="1"/>
  <c r="AO37" i="1"/>
  <c r="AO15" i="1"/>
  <c r="AO17" i="1"/>
  <c r="AO16" i="1"/>
  <c r="AO41" i="1" l="1"/>
  <c r="AP36" i="1" s="1"/>
  <c r="AO19" i="1"/>
  <c r="AP14" i="1" s="1"/>
  <c r="AP15" i="1" l="1"/>
  <c r="AP39" i="1"/>
  <c r="AP38" i="1"/>
  <c r="AP37" i="1"/>
  <c r="AP17" i="1"/>
  <c r="AP16" i="1"/>
  <c r="AP41" i="1" l="1"/>
  <c r="AQ36" i="1" s="1"/>
  <c r="AP19" i="1"/>
  <c r="AQ14" i="1" s="1"/>
  <c r="AQ15" i="1" l="1"/>
  <c r="AQ39" i="1"/>
  <c r="AQ37" i="1"/>
  <c r="AQ38" i="1"/>
  <c r="AQ41" i="1" s="1"/>
  <c r="AR36" i="1" s="1"/>
  <c r="AQ17" i="1"/>
  <c r="AQ16" i="1"/>
  <c r="AQ19" i="1" l="1"/>
  <c r="AR14" i="1" s="1"/>
  <c r="AR15" i="1" l="1"/>
  <c r="AR39" i="1"/>
  <c r="AR38" i="1"/>
  <c r="AR37" i="1"/>
  <c r="AR16" i="1"/>
  <c r="AR17" i="1"/>
  <c r="AR41" i="1" l="1"/>
  <c r="AS36" i="1" s="1"/>
  <c r="AR19" i="1"/>
  <c r="AS14" i="1" s="1"/>
  <c r="AS15" i="1" l="1"/>
  <c r="AS39" i="1"/>
  <c r="AS38" i="1"/>
  <c r="AS37" i="1"/>
  <c r="AS41" i="1" s="1"/>
  <c r="AT36" i="1" s="1"/>
  <c r="AS16" i="1"/>
  <c r="AS17" i="1"/>
  <c r="AS19" i="1" l="1"/>
  <c r="AT14" i="1" s="1"/>
  <c r="AT17" i="1"/>
  <c r="AT16" i="1"/>
  <c r="AT15" i="1" l="1"/>
  <c r="AT39" i="1"/>
  <c r="AT38" i="1"/>
  <c r="AT37" i="1"/>
  <c r="AT41" i="1" s="1"/>
  <c r="AU36" i="1" s="1"/>
  <c r="AT19" i="1"/>
  <c r="AU14" i="1" s="1"/>
  <c r="AU15" i="1"/>
  <c r="AU17" i="1"/>
  <c r="AU16" i="1"/>
  <c r="AU39" i="1" l="1"/>
  <c r="AU37" i="1"/>
  <c r="AU41" i="1" s="1"/>
  <c r="AV36" i="1" s="1"/>
  <c r="AU38" i="1"/>
  <c r="AU19" i="1"/>
  <c r="AV14" i="1" s="1"/>
  <c r="AV39" i="1" l="1"/>
  <c r="AV38" i="1"/>
  <c r="AV37" i="1"/>
  <c r="AV41" i="1" s="1"/>
  <c r="AW36" i="1" s="1"/>
  <c r="AV15" i="1"/>
  <c r="AV17" i="1"/>
  <c r="AV16" i="1"/>
  <c r="AV19" i="1" l="1"/>
  <c r="AW14" i="1" s="1"/>
  <c r="AW39" i="1" l="1"/>
  <c r="AW38" i="1"/>
  <c r="AW37" i="1"/>
  <c r="AW15" i="1"/>
  <c r="AW17" i="1"/>
  <c r="AW16" i="1"/>
  <c r="AW41" i="1" l="1"/>
  <c r="AW19" i="1"/>
</calcChain>
</file>

<file path=xl/sharedStrings.xml><?xml version="1.0" encoding="utf-8"?>
<sst xmlns="http://schemas.openxmlformats.org/spreadsheetml/2006/main" count="20" uniqueCount="10">
  <si>
    <t>Expenses</t>
  </si>
  <si>
    <t>Net</t>
  </si>
  <si>
    <t>Less</t>
  </si>
  <si>
    <t>Age</t>
  </si>
  <si>
    <t>Year</t>
  </si>
  <si>
    <t>Plus</t>
  </si>
  <si>
    <t>Gain @</t>
  </si>
  <si>
    <t>Inflation @</t>
  </si>
  <si>
    <t>Taxes @</t>
  </si>
  <si>
    <t>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</si>
</sst>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thin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164" fontId="2" fillId="2" borderId="1" xfId="2" applyNumberFormat="1" applyFont="1" applyFill="1" applyBorder="1"/>
    <xf numFmtId="0" fontId="0" fillId="0" borderId="0" xfId="0" applyAlignment="1">
      <alignment horizontal="center"/>
    </xf>
    <xf numFmtId="44" fontId="0" fillId="0" borderId="0" xfId="0" applyNumberFormat="1"/>
    <xf numFmtId="164" fontId="2" fillId="2" borderId="2" xfId="2" applyNumberFormat="1" applyFont="1" applyFill="1" applyBorder="1"/>
    <xf numFmtId="164" fontId="2" fillId="2" borderId="3" xfId="2" applyNumberFormat="1" applyFont="1" applyFill="1" applyBorder="1"/>
    <xf numFmtId="0" fontId="0" fillId="0" borderId="4" xfId="0" applyBorder="1"/>
    <xf numFmtId="164" fontId="0" fillId="0" borderId="4" xfId="2" applyNumberFormat="1" applyFont="1" applyBorder="1"/>
    <xf numFmtId="164" fontId="5" fillId="0" borderId="4" xfId="2" applyNumberFormat="1" applyFont="1" applyBorder="1"/>
    <xf numFmtId="0" fontId="3" fillId="0" borderId="4" xfId="0" applyFont="1" applyBorder="1"/>
    <xf numFmtId="164" fontId="3" fillId="0" borderId="4" xfId="2" applyNumberFormat="1" applyFont="1" applyBorder="1"/>
    <xf numFmtId="164" fontId="6" fillId="0" borderId="4" xfId="2" applyNumberFormat="1" applyFont="1" applyBorder="1"/>
    <xf numFmtId="0" fontId="0" fillId="3" borderId="4" xfId="0" applyFill="1" applyBorder="1"/>
    <xf numFmtId="164" fontId="4" fillId="3" borderId="4" xfId="2" applyNumberFormat="1" applyFont="1" applyFill="1" applyBorder="1"/>
    <xf numFmtId="164" fontId="2" fillId="2" borderId="5" xfId="2" applyNumberFormat="1" applyFont="1" applyFill="1" applyBorder="1"/>
    <xf numFmtId="0" fontId="0" fillId="0" borderId="4" xfId="0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9" fontId="6" fillId="0" borderId="4" xfId="0" applyNumberFormat="1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164" fontId="9" fillId="3" borderId="4" xfId="2" applyNumberFormat="1" applyFont="1" applyFill="1" applyBorder="1"/>
    <xf numFmtId="38" fontId="2" fillId="2" borderId="5" xfId="1" applyNumberFormat="1" applyFont="1" applyFill="1" applyBorder="1"/>
    <xf numFmtId="38" fontId="2" fillId="2" borderId="1" xfId="1" applyNumberFormat="1" applyFont="1" applyFill="1" applyBorder="1"/>
    <xf numFmtId="38" fontId="2" fillId="2" borderId="2" xfId="1" applyNumberFormat="1" applyFont="1" applyFill="1" applyBorder="1"/>
    <xf numFmtId="38" fontId="2" fillId="2" borderId="3" xfId="1" applyNumberFormat="1" applyFont="1" applyFill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Sheet1!$A$19</c:f>
              <c:strCache>
                <c:ptCount val="1"/>
              </c:strCache>
            </c:strRef>
          </c:tx>
          <c:marker>
            <c:symbol val="none"/>
          </c:marker>
          <c:cat>
            <c:multiLvlStrRef>
              <c:f>Sheet1!$B$13:$AW$14</c:f>
              <c:multiLvlStrCache>
                <c:ptCount val="15"/>
                <c:lvl>
                  <c:pt idx="0">
                    <c:v>Net assets</c:v>
                  </c:pt>
                  <c:pt idx="2">
                    <c:v> $2,500,000 </c:v>
                  </c:pt>
                  <c:pt idx="3">
                    <c:v> $2,500,000 </c:v>
                  </c:pt>
                  <c:pt idx="4">
                    <c:v> $2,500,000 </c:v>
                  </c:pt>
                  <c:pt idx="5">
                    <c:v> $2,500,000 </c:v>
                  </c:pt>
                  <c:pt idx="6">
                    <c:v> $2,500,000 </c:v>
                  </c:pt>
                  <c:pt idx="7">
                    <c:v> $2,500,000 </c:v>
                  </c:pt>
                  <c:pt idx="8">
                    <c:v> $2,500,000 </c:v>
                  </c:pt>
                  <c:pt idx="9">
                    <c:v> $2,500,000 </c:v>
                  </c:pt>
                  <c:pt idx="10">
                    <c:v> $2,500,000 </c:v>
                  </c:pt>
                  <c:pt idx="11">
                    <c:v> $2,500,000 </c:v>
                  </c:pt>
                  <c:pt idx="12">
                    <c:v> $2,500,000 </c:v>
                  </c:pt>
                  <c:pt idx="13">
                    <c:v> $2,500,000 </c:v>
                  </c:pt>
                  <c:pt idx="14">
                    <c:v> $2,500,000 </c:v>
                  </c:pt>
                </c:lvl>
                <c:lvl>
                  <c:pt idx="0">
                    <c:v>Year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2053</c:v>
                  </c:pt>
                  <c:pt idx="11">
                    <c:v>2054</c:v>
                  </c:pt>
                  <c:pt idx="12">
                    <c:v>2055</c:v>
                  </c:pt>
                  <c:pt idx="13">
                    <c:v>2056</c:v>
                  </c:pt>
                  <c:pt idx="14">
                    <c:v>2057</c:v>
                  </c:pt>
                </c:lvl>
              </c:multiLvlStrCache>
            </c:multiLvlStrRef>
          </c:cat>
          <c:val>
            <c:numRef>
              <c:f>Sheet1!$B$19:$AW$19</c:f>
              <c:numCache>
                <c:formatCode>General</c:formatCode>
                <c:ptCount val="15"/>
                <c:pt idx="0">
                  <c:v>0</c:v>
                </c:pt>
                <c:pt idx="2" formatCode="#,##0_);[Red]\(#,##0\)">
                  <c:v>2500000.0000000005</c:v>
                </c:pt>
                <c:pt idx="3" formatCode="#,##0_);[Red]\(#,##0\)">
                  <c:v>2500000.0000000005</c:v>
                </c:pt>
                <c:pt idx="4" formatCode="#,##0_);[Red]\(#,##0\)">
                  <c:v>2500000.0000000005</c:v>
                </c:pt>
                <c:pt idx="5" formatCode="#,##0_);[Red]\(#,##0\)">
                  <c:v>2500000.0000000005</c:v>
                </c:pt>
                <c:pt idx="6" formatCode="#,##0_);[Red]\(#,##0\)">
                  <c:v>2500000.0000000005</c:v>
                </c:pt>
                <c:pt idx="7" formatCode="#,##0_);[Red]\(#,##0\)">
                  <c:v>2500000.0000000005</c:v>
                </c:pt>
                <c:pt idx="8" formatCode="#,##0_);[Red]\(#,##0\)">
                  <c:v>2500000.0000000005</c:v>
                </c:pt>
                <c:pt idx="9" formatCode="#,##0_);[Red]\(#,##0\)">
                  <c:v>2500000.0000000005</c:v>
                </c:pt>
                <c:pt idx="10" formatCode="#,##0_);[Red]\(#,##0\)">
                  <c:v>2500000.0000000005</c:v>
                </c:pt>
                <c:pt idx="11" formatCode="#,##0_);[Red]\(#,##0\)">
                  <c:v>2500000.0000000005</c:v>
                </c:pt>
                <c:pt idx="12" formatCode="#,##0_);[Red]\(#,##0\)">
                  <c:v>2500000.0000000005</c:v>
                </c:pt>
                <c:pt idx="13" formatCode="#,##0_);[Red]\(#,##0\)">
                  <c:v>2500000.0000000005</c:v>
                </c:pt>
                <c:pt idx="14" formatCode="#,##0_);[Red]\(#,##0\)">
                  <c:v>2500000.0000000005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5670912"/>
      </c:lineChart>
      <c:catAx>
        <c:axId val="8566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85670912"/>
        <c:crosses val="autoZero"/>
        <c:auto val="1"/>
        <c:lblAlgn val="ctr"/>
        <c:lblOffset val="100"/>
        <c:noMultiLvlLbl val="0"/>
      </c:catAx>
      <c:valAx>
        <c:axId val="8567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6693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Age</c:v>
                </c:pt>
              </c:strCache>
            </c:strRef>
          </c:tx>
          <c:marker>
            <c:symbol val="none"/>
          </c:marker>
          <c:val>
            <c:numRef>
              <c:f>Sheet1!$C$34:$AW$34</c:f>
              <c:numCache>
                <c:formatCode>General</c:formatCode>
                <c:ptCount val="14"/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100</c:v>
                </c:pt>
                <c:pt idx="10">
                  <c:v>101</c:v>
                </c:pt>
                <c:pt idx="11">
                  <c:v>102</c:v>
                </c:pt>
                <c:pt idx="12">
                  <c:v>103</c:v>
                </c:pt>
                <c:pt idx="13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Sheet1!$B$35</c:f>
              <c:strCache>
                <c:ptCount val="1"/>
                <c:pt idx="0">
                  <c:v>Year</c:v>
                </c:pt>
              </c:strCache>
            </c:strRef>
          </c:tx>
          <c:marker>
            <c:symbol val="none"/>
          </c:marker>
          <c:val>
            <c:numRef>
              <c:f>Sheet1!$C$35:$AW$35</c:f>
              <c:numCache>
                <c:formatCode>General</c:formatCode>
                <c:ptCount val="14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2053</c:v>
                </c:pt>
                <c:pt idx="10">
                  <c:v>2054</c:v>
                </c:pt>
                <c:pt idx="11">
                  <c:v>2055</c:v>
                </c:pt>
                <c:pt idx="12">
                  <c:v>2056</c:v>
                </c:pt>
                <c:pt idx="13">
                  <c:v>2057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Sheet1!$B$36</c:f>
              <c:strCache>
                <c:ptCount val="1"/>
                <c:pt idx="0">
                  <c:v>Net assets</c:v>
                </c:pt>
              </c:strCache>
            </c:strRef>
          </c:tx>
          <c:marker>
            <c:symbol val="none"/>
          </c:marker>
          <c:val>
            <c:numRef>
              <c:f>Sheet1!$C$36:$AW$36</c:f>
              <c:numCache>
                <c:formatCode>_("$"* #,##0_);_("$"* \(#,##0\);_("$"* "-"??_);_(@_)</c:formatCode>
                <c:ptCount val="14"/>
                <c:pt idx="1">
                  <c:v>2000000</c:v>
                </c:pt>
                <c:pt idx="2">
                  <c:v>1950000</c:v>
                </c:pt>
                <c:pt idx="3">
                  <c:v>1900000</c:v>
                </c:pt>
                <c:pt idx="4">
                  <c:v>1850000</c:v>
                </c:pt>
                <c:pt idx="5">
                  <c:v>1800000</c:v>
                </c:pt>
                <c:pt idx="6">
                  <c:v>1750000</c:v>
                </c:pt>
                <c:pt idx="7">
                  <c:v>1700000</c:v>
                </c:pt>
                <c:pt idx="8">
                  <c:v>1650000</c:v>
                </c:pt>
                <c:pt idx="9">
                  <c:v>-50000</c:v>
                </c:pt>
                <c:pt idx="10">
                  <c:v>-100000</c:v>
                </c:pt>
                <c:pt idx="11">
                  <c:v>-150000</c:v>
                </c:pt>
                <c:pt idx="12">
                  <c:v>-200000</c:v>
                </c:pt>
                <c:pt idx="13">
                  <c:v>-250000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09184"/>
        <c:axId val="85710720"/>
      </c:lineChart>
      <c:catAx>
        <c:axId val="8570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5710720"/>
        <c:crosses val="autoZero"/>
        <c:auto val="1"/>
        <c:lblAlgn val="ctr"/>
        <c:lblOffset val="100"/>
        <c:noMultiLvlLbl val="0"/>
      </c:catAx>
      <c:valAx>
        <c:axId val="8571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7091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85726</xdr:rowOff>
    </xdr:from>
    <xdr:to>
      <xdr:col>49</xdr:col>
      <xdr:colOff>552450</xdr:colOff>
      <xdr:row>31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49</xdr:col>
      <xdr:colOff>0</xdr:colOff>
      <xdr:row>11</xdr:row>
      <xdr:rowOff>161925</xdr:rowOff>
    </xdr:to>
    <xdr:sp macro="" textlink="">
      <xdr:nvSpPr>
        <xdr:cNvPr id="3" name="TextBox 2"/>
        <xdr:cNvSpPr txBox="1"/>
      </xdr:nvSpPr>
      <xdr:spPr>
        <a:xfrm>
          <a:off x="0" y="0"/>
          <a:ext cx="12296775" cy="2257425"/>
        </a:xfrm>
        <a:prstGeom prst="rect">
          <a:avLst/>
        </a:prstGeom>
        <a:solidFill>
          <a:srgbClr val="92D050">
            <a:alpha val="28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I. Enter values in cells in </a:t>
          </a:r>
          <a:r>
            <a:rPr lang="en-US" sz="1100" b="1">
              <a:solidFill>
                <a:srgbClr val="0070C0"/>
              </a:solidFill>
            </a:rPr>
            <a:t>blue</a:t>
          </a:r>
          <a:r>
            <a:rPr lang="en-US" sz="1100" b="1" baseline="0">
              <a:solidFill>
                <a:srgbClr val="0070C0"/>
              </a:solidFill>
            </a:rPr>
            <a:t> </a:t>
          </a:r>
          <a:r>
            <a:rPr lang="en-US" sz="1100" b="1" baseline="0"/>
            <a:t>font below to drive the model: </a:t>
          </a:r>
          <a:endParaRPr lang="en-US" sz="1100" baseline="0"/>
        </a:p>
        <a:p>
          <a:pPr lvl="1"/>
          <a:r>
            <a:rPr lang="en-US" sz="1100" baseline="0"/>
            <a:t>Long term average annual </a:t>
          </a:r>
          <a:r>
            <a:rPr lang="en-US" sz="1100" baseline="0">
              <a:solidFill>
                <a:srgbClr val="0070C0"/>
              </a:solidFill>
            </a:rPr>
            <a:t>Gain</a:t>
          </a:r>
          <a:r>
            <a:rPr lang="en-US" sz="1100" baseline="0"/>
            <a:t> on assets.; 9% is a reasonable target for a balanced portfolio.</a:t>
          </a:r>
        </a:p>
        <a:p>
          <a:pPr lvl="1"/>
          <a:endParaRPr lang="en-US" sz="1100" baseline="0"/>
        </a:p>
        <a:p>
          <a:pPr lvl="1"/>
          <a:r>
            <a:rPr lang="en-US" sz="1100" baseline="0">
              <a:solidFill>
                <a:srgbClr val="0070C0"/>
              </a:solidFill>
            </a:rPr>
            <a:t>Inflation</a:t>
          </a:r>
          <a:r>
            <a:rPr lang="en-US" sz="1100" baseline="0"/>
            <a:t>; a fixed amount goes down in value over time when there is inflation.  3% is a reasonable estimate of annual inflation over a long period realizing that in some years it will be much higher and in others much lower.</a:t>
          </a:r>
        </a:p>
        <a:p>
          <a:pPr lvl="1"/>
          <a:endParaRPr lang="en-US" sz="1100" baseline="0"/>
        </a:p>
        <a:p>
          <a:pPr lvl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Annual</a:t>
          </a:r>
          <a:r>
            <a:rPr lang="en-US" sz="1100" baseline="0">
              <a:solidFill>
                <a:srgbClr val="0070C0"/>
              </a:solidFill>
            </a:rPr>
            <a:t> tax</a:t>
          </a:r>
          <a:r>
            <a:rPr lang="en-US" sz="1100" baseline="0"/>
            <a:t> rate on gains;  2% of the portfolio is a reasonable estimate.</a:t>
          </a:r>
        </a:p>
        <a:p>
          <a:pPr lvl="1"/>
          <a:endParaRPr lang="en-US" sz="1100" baseline="0"/>
        </a:p>
        <a:p>
          <a:pPr lvl="1"/>
          <a:r>
            <a:rPr lang="en-US" sz="1100" baseline="0">
              <a:solidFill>
                <a:srgbClr val="0070C0"/>
              </a:solidFill>
            </a:rPr>
            <a:t>Expenses</a:t>
          </a:r>
          <a:r>
            <a:rPr lang="en-US" sz="1100" baseline="0"/>
            <a:t> are the annual amount of spending including shelter, food, entertainment, recreation, medical, donations, etc. and not including taxes.</a:t>
          </a:r>
        </a:p>
        <a:p>
          <a:pPr lvl="0"/>
          <a:endParaRPr lang="en-US" sz="1100" b="0" baseline="0"/>
        </a:p>
        <a:p>
          <a:pPr lvl="0"/>
          <a:r>
            <a:rPr lang="en-US" sz="1100" b="1" baseline="0"/>
            <a:t>Net assets </a:t>
          </a:r>
          <a:r>
            <a:rPr lang="en-US" sz="1100" baseline="0"/>
            <a:t>is the value of assets after having paid for the cost of realizing gains, including  commissions, and taxes, and </a:t>
          </a:r>
          <a:r>
            <a:rPr lang="en-US" sz="1100" b="1" baseline="0"/>
            <a:t>not including </a:t>
          </a:r>
          <a:r>
            <a:rPr lang="en-US" sz="1100" baseline="0"/>
            <a:t>specultative returns which may never be realized, that must be accumulated to generate annual gains that cover annual expenses under the above assumptions . Do not  include equity in primary residence unless costs of otherwise providing shelter are in expenses.</a:t>
          </a:r>
          <a:endParaRPr lang="en-US" sz="1100"/>
        </a:p>
      </xdr:txBody>
    </xdr:sp>
    <xdr:clientData/>
  </xdr:twoCellAnchor>
  <xdr:twoCellAnchor>
    <xdr:from>
      <xdr:col>0</xdr:col>
      <xdr:colOff>361949</xdr:colOff>
      <xdr:row>54</xdr:row>
      <xdr:rowOff>119061</xdr:rowOff>
    </xdr:from>
    <xdr:to>
      <xdr:col>50</xdr:col>
      <xdr:colOff>552450</xdr:colOff>
      <xdr:row>69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49</xdr:col>
      <xdr:colOff>0</xdr:colOff>
      <xdr:row>53</xdr:row>
      <xdr:rowOff>171450</xdr:rowOff>
    </xdr:to>
    <xdr:sp macro="" textlink="">
      <xdr:nvSpPr>
        <xdr:cNvPr id="6" name="TextBox 5"/>
        <xdr:cNvSpPr txBox="1"/>
      </xdr:nvSpPr>
      <xdr:spPr>
        <a:xfrm>
          <a:off x="0" y="8077200"/>
          <a:ext cx="12296775" cy="2266950"/>
        </a:xfrm>
        <a:prstGeom prst="rect">
          <a:avLst/>
        </a:prstGeom>
        <a:solidFill>
          <a:srgbClr val="92D050">
            <a:alpha val="28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II.</a:t>
          </a:r>
          <a:r>
            <a:rPr lang="en-US" sz="1100" b="1" baseline="0"/>
            <a:t> </a:t>
          </a:r>
          <a:r>
            <a:rPr lang="en-US" sz="1100" b="1"/>
            <a:t>Enter values in cells in </a:t>
          </a:r>
          <a:r>
            <a:rPr lang="en-US" sz="1100" b="1">
              <a:solidFill>
                <a:srgbClr val="0070C0"/>
              </a:solidFill>
            </a:rPr>
            <a:t>blue</a:t>
          </a:r>
          <a:r>
            <a:rPr lang="en-US" sz="1100" b="1" baseline="0">
              <a:solidFill>
                <a:srgbClr val="0070C0"/>
              </a:solidFill>
            </a:rPr>
            <a:t> </a:t>
          </a:r>
          <a:r>
            <a:rPr lang="en-US" sz="1100" b="1" baseline="0"/>
            <a:t>font above to drive the model to show when a given level of assets runout assumin a specified level of spending and other planning assumptions: </a:t>
          </a:r>
          <a:endParaRPr lang="en-US" sz="1100" baseline="0"/>
        </a:p>
        <a:p>
          <a:pPr lvl="1"/>
          <a:r>
            <a:rPr lang="en-US" sz="1100" baseline="0"/>
            <a:t>Long term average annual </a:t>
          </a:r>
          <a:r>
            <a:rPr lang="en-US" sz="1100" baseline="0">
              <a:solidFill>
                <a:srgbClr val="0070C0"/>
              </a:solidFill>
            </a:rPr>
            <a:t>Gain</a:t>
          </a:r>
          <a:r>
            <a:rPr lang="en-US" sz="1100" baseline="0"/>
            <a:t> on assets.; 9% is a reasonable target for a balanced portfolio.</a:t>
          </a:r>
        </a:p>
        <a:p>
          <a:pPr lvl="1"/>
          <a:endParaRPr lang="en-US" sz="1100" baseline="0"/>
        </a:p>
        <a:p>
          <a:pPr lvl="1"/>
          <a:r>
            <a:rPr lang="en-US" sz="1100" baseline="0">
              <a:solidFill>
                <a:srgbClr val="0070C0"/>
              </a:solidFill>
            </a:rPr>
            <a:t>Inflation</a:t>
          </a:r>
          <a:r>
            <a:rPr lang="en-US" sz="1100" baseline="0"/>
            <a:t>; a fixed amount goes down in value over time when there is inflation.  3% is a reasonable estimate of annual inflation over a long period realizing that in some years it will be much higher and in others much lower.</a:t>
          </a:r>
        </a:p>
        <a:p>
          <a:pPr lvl="1"/>
          <a:endParaRPr lang="en-US" sz="1100" baseline="0"/>
        </a:p>
        <a:p>
          <a:pPr lvl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Annual</a:t>
          </a:r>
          <a:r>
            <a:rPr lang="en-US" sz="1100" baseline="0">
              <a:solidFill>
                <a:srgbClr val="0070C0"/>
              </a:solidFill>
            </a:rPr>
            <a:t> tax</a:t>
          </a:r>
          <a:r>
            <a:rPr lang="en-US" sz="1100" baseline="0"/>
            <a:t> rate on gains;  2% of the portfolio is a reasonable estimate.</a:t>
          </a:r>
        </a:p>
        <a:p>
          <a:pPr lvl="1"/>
          <a:endParaRPr lang="en-US" sz="1100" baseline="0"/>
        </a:p>
        <a:p>
          <a:pPr lvl="1"/>
          <a:r>
            <a:rPr lang="en-US" sz="1100" baseline="0">
              <a:solidFill>
                <a:srgbClr val="0070C0"/>
              </a:solidFill>
            </a:rPr>
            <a:t>Expenses</a:t>
          </a:r>
          <a:r>
            <a:rPr lang="en-US" sz="1100" baseline="0"/>
            <a:t> are the annual amount of spending including shelter, food, entertainment, recreation, medical, donations, etc. and not including taxes.</a:t>
          </a:r>
        </a:p>
        <a:p>
          <a:pPr lvl="0"/>
          <a:endParaRPr lang="en-US" sz="1100" b="0" baseline="0"/>
        </a:p>
        <a:p>
          <a:pPr lvl="1"/>
          <a:r>
            <a:rPr lang="en-US" sz="1100" b="1" baseline="0">
              <a:solidFill>
                <a:srgbClr val="0070C0"/>
              </a:solidFill>
            </a:rPr>
            <a:t>Net assets </a:t>
          </a:r>
          <a:r>
            <a:rPr lang="en-US" sz="1100" baseline="0"/>
            <a:t>is the value of assets after having paid for the cost of realizing gains, including  commissions, and taxes, and </a:t>
          </a:r>
          <a:r>
            <a:rPr lang="en-US" sz="1100" b="1" baseline="0"/>
            <a:t>not including </a:t>
          </a:r>
          <a:r>
            <a:rPr lang="en-US" sz="1100" baseline="0"/>
            <a:t>specultative returns which may never be realized, that must be accumulated to generate annual gains that cover annual expenses under the above assumptions . Do not  include equity in primary residence unless costs of otherwise providing shelter are in expenses.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Y42"/>
  <sheetViews>
    <sheetView tabSelected="1" workbookViewId="0">
      <selection activeCell="D36" sqref="D36"/>
    </sheetView>
  </sheetViews>
  <sheetFormatPr defaultRowHeight="14.4" outlineLevelCol="1" x14ac:dyDescent="0.3"/>
  <cols>
    <col min="1" max="1" width="6" customWidth="1"/>
    <col min="2" max="2" width="10.88671875" customWidth="1"/>
    <col min="3" max="3" width="4.33203125" customWidth="1"/>
    <col min="4" max="11" width="11.5546875" customWidth="1"/>
    <col min="12" max="37" width="11.5546875" hidden="1" customWidth="1" outlineLevel="1"/>
    <col min="38" max="44" width="14.109375" hidden="1" customWidth="1" outlineLevel="1"/>
    <col min="45" max="45" width="14.109375" customWidth="1" collapsed="1"/>
    <col min="46" max="49" width="14.109375" customWidth="1"/>
  </cols>
  <sheetData>
    <row r="11" spans="1:50" ht="15.75" thickBot="1" x14ac:dyDescent="0.3">
      <c r="AX11" s="30"/>
    </row>
    <row r="12" spans="1:50" s="3" customFormat="1" ht="15.75" thickBot="1" x14ac:dyDescent="0.3">
      <c r="B12" s="37" t="s">
        <v>3</v>
      </c>
      <c r="C12" s="38"/>
      <c r="D12" s="39">
        <v>59</v>
      </c>
      <c r="E12" s="38">
        <f>+D12+1</f>
        <v>60</v>
      </c>
      <c r="F12" s="38">
        <f t="shared" ref="F12:AW12" si="0">+E12+1</f>
        <v>61</v>
      </c>
      <c r="G12" s="38">
        <f t="shared" si="0"/>
        <v>62</v>
      </c>
      <c r="H12" s="38">
        <f t="shared" si="0"/>
        <v>63</v>
      </c>
      <c r="I12" s="38">
        <f t="shared" si="0"/>
        <v>64</v>
      </c>
      <c r="J12" s="38">
        <f t="shared" si="0"/>
        <v>65</v>
      </c>
      <c r="K12" s="38">
        <f t="shared" si="0"/>
        <v>66</v>
      </c>
      <c r="L12" s="38">
        <f t="shared" si="0"/>
        <v>67</v>
      </c>
      <c r="M12" s="38">
        <f t="shared" si="0"/>
        <v>68</v>
      </c>
      <c r="N12" s="38">
        <f t="shared" si="0"/>
        <v>69</v>
      </c>
      <c r="O12" s="38">
        <f t="shared" si="0"/>
        <v>70</v>
      </c>
      <c r="P12" s="38">
        <f t="shared" si="0"/>
        <v>71</v>
      </c>
      <c r="Q12" s="38">
        <f t="shared" si="0"/>
        <v>72</v>
      </c>
      <c r="R12" s="38">
        <f t="shared" si="0"/>
        <v>73</v>
      </c>
      <c r="S12" s="38">
        <f t="shared" si="0"/>
        <v>74</v>
      </c>
      <c r="T12" s="38">
        <f t="shared" si="0"/>
        <v>75</v>
      </c>
      <c r="U12" s="38">
        <f t="shared" si="0"/>
        <v>76</v>
      </c>
      <c r="V12" s="38">
        <f t="shared" si="0"/>
        <v>77</v>
      </c>
      <c r="W12" s="38">
        <f t="shared" si="0"/>
        <v>78</v>
      </c>
      <c r="X12" s="38">
        <f t="shared" si="0"/>
        <v>79</v>
      </c>
      <c r="Y12" s="38">
        <f t="shared" si="0"/>
        <v>80</v>
      </c>
      <c r="Z12" s="38">
        <f t="shared" si="0"/>
        <v>81</v>
      </c>
      <c r="AA12" s="38">
        <f t="shared" si="0"/>
        <v>82</v>
      </c>
      <c r="AB12" s="38">
        <f t="shared" si="0"/>
        <v>83</v>
      </c>
      <c r="AC12" s="38">
        <f t="shared" si="0"/>
        <v>84</v>
      </c>
      <c r="AD12" s="38">
        <f t="shared" si="0"/>
        <v>85</v>
      </c>
      <c r="AE12" s="38">
        <f t="shared" si="0"/>
        <v>86</v>
      </c>
      <c r="AF12" s="38">
        <f t="shared" si="0"/>
        <v>87</v>
      </c>
      <c r="AG12" s="38">
        <f t="shared" si="0"/>
        <v>88</v>
      </c>
      <c r="AH12" s="38">
        <f t="shared" si="0"/>
        <v>89</v>
      </c>
      <c r="AI12" s="38">
        <f t="shared" si="0"/>
        <v>90</v>
      </c>
      <c r="AJ12" s="38">
        <f t="shared" si="0"/>
        <v>91</v>
      </c>
      <c r="AK12" s="38">
        <f t="shared" si="0"/>
        <v>92</v>
      </c>
      <c r="AL12" s="38">
        <f t="shared" si="0"/>
        <v>93</v>
      </c>
      <c r="AM12" s="38">
        <f t="shared" si="0"/>
        <v>94</v>
      </c>
      <c r="AN12" s="38">
        <f t="shared" si="0"/>
        <v>95</v>
      </c>
      <c r="AO12" s="38">
        <f t="shared" si="0"/>
        <v>96</v>
      </c>
      <c r="AP12" s="38">
        <f t="shared" si="0"/>
        <v>97</v>
      </c>
      <c r="AQ12" s="38">
        <f t="shared" si="0"/>
        <v>98</v>
      </c>
      <c r="AR12" s="38">
        <f t="shared" si="0"/>
        <v>99</v>
      </c>
      <c r="AS12" s="38">
        <f t="shared" si="0"/>
        <v>100</v>
      </c>
      <c r="AT12" s="38">
        <f t="shared" si="0"/>
        <v>101</v>
      </c>
      <c r="AU12" s="38">
        <f t="shared" si="0"/>
        <v>102</v>
      </c>
      <c r="AV12" s="38">
        <f t="shared" si="0"/>
        <v>103</v>
      </c>
      <c r="AW12" s="40">
        <f t="shared" si="0"/>
        <v>104</v>
      </c>
      <c r="AX12" s="41"/>
    </row>
    <row r="13" spans="1:50" s="3" customFormat="1" ht="15" x14ac:dyDescent="0.25">
      <c r="B13" s="42" t="s">
        <v>4</v>
      </c>
      <c r="C13" s="43"/>
      <c r="D13" s="44">
        <v>2012</v>
      </c>
      <c r="E13" s="43">
        <f>+D13+1</f>
        <v>2013</v>
      </c>
      <c r="F13" s="43">
        <f t="shared" ref="F13:AW13" si="1">+E13+1</f>
        <v>2014</v>
      </c>
      <c r="G13" s="43">
        <f t="shared" si="1"/>
        <v>2015</v>
      </c>
      <c r="H13" s="43">
        <f t="shared" si="1"/>
        <v>2016</v>
      </c>
      <c r="I13" s="43">
        <f t="shared" si="1"/>
        <v>2017</v>
      </c>
      <c r="J13" s="43">
        <f t="shared" si="1"/>
        <v>2018</v>
      </c>
      <c r="K13" s="43">
        <f t="shared" si="1"/>
        <v>2019</v>
      </c>
      <c r="L13" s="43">
        <f t="shared" si="1"/>
        <v>2020</v>
      </c>
      <c r="M13" s="43">
        <f t="shared" si="1"/>
        <v>2021</v>
      </c>
      <c r="N13" s="43">
        <f t="shared" si="1"/>
        <v>2022</v>
      </c>
      <c r="O13" s="43">
        <f t="shared" si="1"/>
        <v>2023</v>
      </c>
      <c r="P13" s="43">
        <f t="shared" si="1"/>
        <v>2024</v>
      </c>
      <c r="Q13" s="43">
        <f t="shared" si="1"/>
        <v>2025</v>
      </c>
      <c r="R13" s="43">
        <f t="shared" si="1"/>
        <v>2026</v>
      </c>
      <c r="S13" s="43">
        <f t="shared" si="1"/>
        <v>2027</v>
      </c>
      <c r="T13" s="43">
        <f t="shared" si="1"/>
        <v>2028</v>
      </c>
      <c r="U13" s="43">
        <f t="shared" si="1"/>
        <v>2029</v>
      </c>
      <c r="V13" s="43">
        <f t="shared" si="1"/>
        <v>2030</v>
      </c>
      <c r="W13" s="43">
        <f t="shared" si="1"/>
        <v>2031</v>
      </c>
      <c r="X13" s="43">
        <f t="shared" si="1"/>
        <v>2032</v>
      </c>
      <c r="Y13" s="43">
        <f t="shared" si="1"/>
        <v>2033</v>
      </c>
      <c r="Z13" s="43">
        <f t="shared" si="1"/>
        <v>2034</v>
      </c>
      <c r="AA13" s="43">
        <f t="shared" si="1"/>
        <v>2035</v>
      </c>
      <c r="AB13" s="43">
        <f t="shared" si="1"/>
        <v>2036</v>
      </c>
      <c r="AC13" s="43">
        <f t="shared" si="1"/>
        <v>2037</v>
      </c>
      <c r="AD13" s="43">
        <f t="shared" si="1"/>
        <v>2038</v>
      </c>
      <c r="AE13" s="43">
        <f t="shared" si="1"/>
        <v>2039</v>
      </c>
      <c r="AF13" s="43">
        <f t="shared" si="1"/>
        <v>2040</v>
      </c>
      <c r="AG13" s="43">
        <f t="shared" si="1"/>
        <v>2041</v>
      </c>
      <c r="AH13" s="43">
        <f t="shared" si="1"/>
        <v>2042</v>
      </c>
      <c r="AI13" s="43">
        <f t="shared" si="1"/>
        <v>2043</v>
      </c>
      <c r="AJ13" s="43">
        <f t="shared" si="1"/>
        <v>2044</v>
      </c>
      <c r="AK13" s="43">
        <f t="shared" si="1"/>
        <v>2045</v>
      </c>
      <c r="AL13" s="43">
        <f t="shared" si="1"/>
        <v>2046</v>
      </c>
      <c r="AM13" s="43">
        <f t="shared" si="1"/>
        <v>2047</v>
      </c>
      <c r="AN13" s="43">
        <f t="shared" si="1"/>
        <v>2048</v>
      </c>
      <c r="AO13" s="43">
        <f t="shared" si="1"/>
        <v>2049</v>
      </c>
      <c r="AP13" s="43">
        <f t="shared" si="1"/>
        <v>2050</v>
      </c>
      <c r="AQ13" s="43">
        <f t="shared" si="1"/>
        <v>2051</v>
      </c>
      <c r="AR13" s="43">
        <f t="shared" si="1"/>
        <v>2052</v>
      </c>
      <c r="AS13" s="43">
        <f t="shared" si="1"/>
        <v>2053</v>
      </c>
      <c r="AT13" s="43">
        <f t="shared" si="1"/>
        <v>2054</v>
      </c>
      <c r="AU13" s="43">
        <f t="shared" si="1"/>
        <v>2055</v>
      </c>
      <c r="AV13" s="43">
        <f t="shared" si="1"/>
        <v>2056</v>
      </c>
      <c r="AW13" s="43">
        <f t="shared" si="1"/>
        <v>2057</v>
      </c>
    </row>
    <row r="14" spans="1:50" ht="15" x14ac:dyDescent="0.25">
      <c r="B14" s="17" t="s">
        <v>9</v>
      </c>
      <c r="C14" s="13"/>
      <c r="D14" s="14">
        <f>D18/(C15-C16-C17)</f>
        <v>2500000.0000000005</v>
      </c>
      <c r="E14" s="8">
        <f>+D19</f>
        <v>2500000.0000000005</v>
      </c>
      <c r="F14" s="8">
        <f t="shared" ref="F14:AW14" si="2">+E19</f>
        <v>2500000.0000000005</v>
      </c>
      <c r="G14" s="8">
        <f t="shared" si="2"/>
        <v>2500000.0000000005</v>
      </c>
      <c r="H14" s="8">
        <f t="shared" si="2"/>
        <v>2500000.0000000005</v>
      </c>
      <c r="I14" s="8">
        <f t="shared" si="2"/>
        <v>2500000.0000000005</v>
      </c>
      <c r="J14" s="8">
        <f t="shared" si="2"/>
        <v>2500000.0000000005</v>
      </c>
      <c r="K14" s="8">
        <f t="shared" si="2"/>
        <v>2500000.0000000005</v>
      </c>
      <c r="L14" s="8">
        <f t="shared" si="2"/>
        <v>2500000.0000000005</v>
      </c>
      <c r="M14" s="8">
        <f t="shared" si="2"/>
        <v>2500000.0000000005</v>
      </c>
      <c r="N14" s="8">
        <f t="shared" si="2"/>
        <v>2500000.0000000005</v>
      </c>
      <c r="O14" s="8">
        <f t="shared" si="2"/>
        <v>2500000.0000000005</v>
      </c>
      <c r="P14" s="8">
        <f t="shared" si="2"/>
        <v>2500000.0000000005</v>
      </c>
      <c r="Q14" s="8">
        <f t="shared" si="2"/>
        <v>2500000.0000000005</v>
      </c>
      <c r="R14" s="8">
        <f t="shared" si="2"/>
        <v>2500000.0000000005</v>
      </c>
      <c r="S14" s="8">
        <f t="shared" si="2"/>
        <v>2500000.0000000005</v>
      </c>
      <c r="T14" s="8">
        <f t="shared" si="2"/>
        <v>2500000.0000000005</v>
      </c>
      <c r="U14" s="8">
        <f t="shared" si="2"/>
        <v>2500000.0000000005</v>
      </c>
      <c r="V14" s="8">
        <f t="shared" si="2"/>
        <v>2500000.0000000005</v>
      </c>
      <c r="W14" s="8">
        <f t="shared" si="2"/>
        <v>2500000.0000000005</v>
      </c>
      <c r="X14" s="8">
        <f t="shared" si="2"/>
        <v>2500000.0000000005</v>
      </c>
      <c r="Y14" s="8">
        <f t="shared" si="2"/>
        <v>2500000.0000000005</v>
      </c>
      <c r="Z14" s="8">
        <f t="shared" si="2"/>
        <v>2500000.0000000005</v>
      </c>
      <c r="AA14" s="8">
        <f t="shared" si="2"/>
        <v>2500000.0000000005</v>
      </c>
      <c r="AB14" s="8">
        <f t="shared" si="2"/>
        <v>2500000.0000000005</v>
      </c>
      <c r="AC14" s="8">
        <f t="shared" si="2"/>
        <v>2500000.0000000005</v>
      </c>
      <c r="AD14" s="8">
        <f t="shared" si="2"/>
        <v>2500000.0000000005</v>
      </c>
      <c r="AE14" s="8">
        <f t="shared" si="2"/>
        <v>2500000.0000000005</v>
      </c>
      <c r="AF14" s="8">
        <f t="shared" si="2"/>
        <v>2500000.0000000005</v>
      </c>
      <c r="AG14" s="8">
        <f t="shared" si="2"/>
        <v>2500000.0000000005</v>
      </c>
      <c r="AH14" s="8">
        <f t="shared" si="2"/>
        <v>2500000.0000000005</v>
      </c>
      <c r="AI14" s="8">
        <f t="shared" si="2"/>
        <v>2500000.0000000005</v>
      </c>
      <c r="AJ14" s="8">
        <f t="shared" si="2"/>
        <v>2500000.0000000005</v>
      </c>
      <c r="AK14" s="8">
        <f t="shared" si="2"/>
        <v>2500000.0000000005</v>
      </c>
      <c r="AL14" s="8">
        <f t="shared" si="2"/>
        <v>2500000.0000000005</v>
      </c>
      <c r="AM14" s="8">
        <f t="shared" si="2"/>
        <v>2500000.0000000005</v>
      </c>
      <c r="AN14" s="8">
        <f t="shared" si="2"/>
        <v>2500000.0000000005</v>
      </c>
      <c r="AO14" s="8">
        <f t="shared" si="2"/>
        <v>2500000.0000000005</v>
      </c>
      <c r="AP14" s="8">
        <f t="shared" si="2"/>
        <v>2500000.0000000005</v>
      </c>
      <c r="AQ14" s="8">
        <f t="shared" si="2"/>
        <v>2500000.0000000005</v>
      </c>
      <c r="AR14" s="8">
        <f t="shared" si="2"/>
        <v>2500000.0000000005</v>
      </c>
      <c r="AS14" s="8">
        <f t="shared" si="2"/>
        <v>2500000.0000000005</v>
      </c>
      <c r="AT14" s="8">
        <f t="shared" si="2"/>
        <v>2500000.0000000005</v>
      </c>
      <c r="AU14" s="8">
        <f t="shared" si="2"/>
        <v>2500000.0000000005</v>
      </c>
      <c r="AV14" s="8">
        <f t="shared" si="2"/>
        <v>2500000.0000000005</v>
      </c>
      <c r="AW14" s="8">
        <f t="shared" si="2"/>
        <v>2500000.0000000005</v>
      </c>
    </row>
    <row r="15" spans="1:50" s="1" customFormat="1" ht="15" x14ac:dyDescent="0.25">
      <c r="A15" s="20" t="s">
        <v>5</v>
      </c>
      <c r="B15" s="18" t="s">
        <v>6</v>
      </c>
      <c r="C15" s="22">
        <v>0.09</v>
      </c>
      <c r="D15" s="9">
        <f t="shared" ref="D15:E17" si="3">+$C15*D$14</f>
        <v>225000.00000000003</v>
      </c>
      <c r="E15" s="9">
        <f t="shared" si="3"/>
        <v>225000.00000000003</v>
      </c>
      <c r="F15" s="9">
        <f t="shared" ref="F15:AW17" si="4">+$C15*F$14</f>
        <v>225000.00000000003</v>
      </c>
      <c r="G15" s="9">
        <f t="shared" si="4"/>
        <v>225000.00000000003</v>
      </c>
      <c r="H15" s="9">
        <f t="shared" si="4"/>
        <v>225000.00000000003</v>
      </c>
      <c r="I15" s="9">
        <f t="shared" si="4"/>
        <v>225000.00000000003</v>
      </c>
      <c r="J15" s="9">
        <f t="shared" si="4"/>
        <v>225000.00000000003</v>
      </c>
      <c r="K15" s="9">
        <f t="shared" si="4"/>
        <v>225000.00000000003</v>
      </c>
      <c r="L15" s="9">
        <f t="shared" si="4"/>
        <v>225000.00000000003</v>
      </c>
      <c r="M15" s="9">
        <f t="shared" si="4"/>
        <v>225000.00000000003</v>
      </c>
      <c r="N15" s="9">
        <f t="shared" si="4"/>
        <v>225000.00000000003</v>
      </c>
      <c r="O15" s="9">
        <f t="shared" si="4"/>
        <v>225000.00000000003</v>
      </c>
      <c r="P15" s="9">
        <f t="shared" si="4"/>
        <v>225000.00000000003</v>
      </c>
      <c r="Q15" s="9">
        <f t="shared" si="4"/>
        <v>225000.00000000003</v>
      </c>
      <c r="R15" s="9">
        <f t="shared" si="4"/>
        <v>225000.00000000003</v>
      </c>
      <c r="S15" s="9">
        <f t="shared" si="4"/>
        <v>225000.00000000003</v>
      </c>
      <c r="T15" s="9">
        <f t="shared" si="4"/>
        <v>225000.00000000003</v>
      </c>
      <c r="U15" s="9">
        <f t="shared" si="4"/>
        <v>225000.00000000003</v>
      </c>
      <c r="V15" s="9">
        <f t="shared" si="4"/>
        <v>225000.00000000003</v>
      </c>
      <c r="W15" s="9">
        <f t="shared" si="4"/>
        <v>225000.00000000003</v>
      </c>
      <c r="X15" s="9">
        <f t="shared" si="4"/>
        <v>225000.00000000003</v>
      </c>
      <c r="Y15" s="9">
        <f t="shared" si="4"/>
        <v>225000.00000000003</v>
      </c>
      <c r="Z15" s="9">
        <f t="shared" si="4"/>
        <v>225000.00000000003</v>
      </c>
      <c r="AA15" s="9">
        <f t="shared" si="4"/>
        <v>225000.00000000003</v>
      </c>
      <c r="AB15" s="9">
        <f t="shared" si="4"/>
        <v>225000.00000000003</v>
      </c>
      <c r="AC15" s="9">
        <f t="shared" si="4"/>
        <v>225000.00000000003</v>
      </c>
      <c r="AD15" s="9">
        <f t="shared" si="4"/>
        <v>225000.00000000003</v>
      </c>
      <c r="AE15" s="9">
        <f t="shared" si="4"/>
        <v>225000.00000000003</v>
      </c>
      <c r="AF15" s="9">
        <f t="shared" si="4"/>
        <v>225000.00000000003</v>
      </c>
      <c r="AG15" s="9">
        <f t="shared" si="4"/>
        <v>225000.00000000003</v>
      </c>
      <c r="AH15" s="9">
        <f t="shared" si="4"/>
        <v>225000.00000000003</v>
      </c>
      <c r="AI15" s="9">
        <f t="shared" si="4"/>
        <v>225000.00000000003</v>
      </c>
      <c r="AJ15" s="9">
        <f t="shared" si="4"/>
        <v>225000.00000000003</v>
      </c>
      <c r="AK15" s="9">
        <f t="shared" si="4"/>
        <v>225000.00000000003</v>
      </c>
      <c r="AL15" s="9">
        <f t="shared" si="4"/>
        <v>225000.00000000003</v>
      </c>
      <c r="AM15" s="9">
        <f t="shared" si="4"/>
        <v>225000.00000000003</v>
      </c>
      <c r="AN15" s="9">
        <f t="shared" si="4"/>
        <v>225000.00000000003</v>
      </c>
      <c r="AO15" s="9">
        <f t="shared" si="4"/>
        <v>225000.00000000003</v>
      </c>
      <c r="AP15" s="9">
        <f t="shared" si="4"/>
        <v>225000.00000000003</v>
      </c>
      <c r="AQ15" s="9">
        <f t="shared" si="4"/>
        <v>225000.00000000003</v>
      </c>
      <c r="AR15" s="9">
        <f t="shared" si="4"/>
        <v>225000.00000000003</v>
      </c>
      <c r="AS15" s="9">
        <f t="shared" si="4"/>
        <v>225000.00000000003</v>
      </c>
      <c r="AT15" s="9">
        <f t="shared" si="4"/>
        <v>225000.00000000003</v>
      </c>
      <c r="AU15" s="9">
        <f t="shared" si="4"/>
        <v>225000.00000000003</v>
      </c>
      <c r="AV15" s="9">
        <f t="shared" si="4"/>
        <v>225000.00000000003</v>
      </c>
      <c r="AW15" s="9">
        <f t="shared" si="4"/>
        <v>225000.00000000003</v>
      </c>
    </row>
    <row r="16" spans="1:50" ht="15" x14ac:dyDescent="0.25">
      <c r="A16" s="21" t="s">
        <v>2</v>
      </c>
      <c r="B16" s="19" t="s">
        <v>7</v>
      </c>
      <c r="C16" s="22">
        <v>0.03</v>
      </c>
      <c r="D16" s="11">
        <f t="shared" si="3"/>
        <v>75000.000000000015</v>
      </c>
      <c r="E16" s="11">
        <f t="shared" si="3"/>
        <v>75000.000000000015</v>
      </c>
      <c r="F16" s="11">
        <f t="shared" si="4"/>
        <v>75000.000000000015</v>
      </c>
      <c r="G16" s="11">
        <f t="shared" si="4"/>
        <v>75000.000000000015</v>
      </c>
      <c r="H16" s="11">
        <f t="shared" si="4"/>
        <v>75000.000000000015</v>
      </c>
      <c r="I16" s="11">
        <f t="shared" si="4"/>
        <v>75000.000000000015</v>
      </c>
      <c r="J16" s="11">
        <f t="shared" si="4"/>
        <v>75000.000000000015</v>
      </c>
      <c r="K16" s="11">
        <f t="shared" si="4"/>
        <v>75000.000000000015</v>
      </c>
      <c r="L16" s="11">
        <f t="shared" si="4"/>
        <v>75000.000000000015</v>
      </c>
      <c r="M16" s="11">
        <f t="shared" si="4"/>
        <v>75000.000000000015</v>
      </c>
      <c r="N16" s="11">
        <f t="shared" si="4"/>
        <v>75000.000000000015</v>
      </c>
      <c r="O16" s="11">
        <f t="shared" si="4"/>
        <v>75000.000000000015</v>
      </c>
      <c r="P16" s="11">
        <f t="shared" si="4"/>
        <v>75000.000000000015</v>
      </c>
      <c r="Q16" s="11">
        <f t="shared" si="4"/>
        <v>75000.000000000015</v>
      </c>
      <c r="R16" s="11">
        <f t="shared" si="4"/>
        <v>75000.000000000015</v>
      </c>
      <c r="S16" s="11">
        <f t="shared" si="4"/>
        <v>75000.000000000015</v>
      </c>
      <c r="T16" s="11">
        <f t="shared" si="4"/>
        <v>75000.000000000015</v>
      </c>
      <c r="U16" s="11">
        <f t="shared" si="4"/>
        <v>75000.000000000015</v>
      </c>
      <c r="V16" s="11">
        <f t="shared" si="4"/>
        <v>75000.000000000015</v>
      </c>
      <c r="W16" s="11">
        <f t="shared" si="4"/>
        <v>75000.000000000015</v>
      </c>
      <c r="X16" s="11">
        <f t="shared" si="4"/>
        <v>75000.000000000015</v>
      </c>
      <c r="Y16" s="11">
        <f t="shared" si="4"/>
        <v>75000.000000000015</v>
      </c>
      <c r="Z16" s="11">
        <f t="shared" si="4"/>
        <v>75000.000000000015</v>
      </c>
      <c r="AA16" s="11">
        <f t="shared" si="4"/>
        <v>75000.000000000015</v>
      </c>
      <c r="AB16" s="11">
        <f t="shared" si="4"/>
        <v>75000.000000000015</v>
      </c>
      <c r="AC16" s="11">
        <f t="shared" si="4"/>
        <v>75000.000000000015</v>
      </c>
      <c r="AD16" s="11">
        <f t="shared" si="4"/>
        <v>75000.000000000015</v>
      </c>
      <c r="AE16" s="11">
        <f t="shared" si="4"/>
        <v>75000.000000000015</v>
      </c>
      <c r="AF16" s="11">
        <f t="shared" si="4"/>
        <v>75000.000000000015</v>
      </c>
      <c r="AG16" s="11">
        <f t="shared" si="4"/>
        <v>75000.000000000015</v>
      </c>
      <c r="AH16" s="11">
        <f t="shared" si="4"/>
        <v>75000.000000000015</v>
      </c>
      <c r="AI16" s="11">
        <f t="shared" si="4"/>
        <v>75000.000000000015</v>
      </c>
      <c r="AJ16" s="11">
        <f t="shared" si="4"/>
        <v>75000.000000000015</v>
      </c>
      <c r="AK16" s="11">
        <f t="shared" si="4"/>
        <v>75000.000000000015</v>
      </c>
      <c r="AL16" s="11">
        <f t="shared" si="4"/>
        <v>75000.000000000015</v>
      </c>
      <c r="AM16" s="11">
        <f t="shared" si="4"/>
        <v>75000.000000000015</v>
      </c>
      <c r="AN16" s="11">
        <f t="shared" si="4"/>
        <v>75000.000000000015</v>
      </c>
      <c r="AO16" s="11">
        <f t="shared" si="4"/>
        <v>75000.000000000015</v>
      </c>
      <c r="AP16" s="11">
        <f t="shared" si="4"/>
        <v>75000.000000000015</v>
      </c>
      <c r="AQ16" s="11">
        <f t="shared" si="4"/>
        <v>75000.000000000015</v>
      </c>
      <c r="AR16" s="11">
        <f t="shared" si="4"/>
        <v>75000.000000000015</v>
      </c>
      <c r="AS16" s="11">
        <f t="shared" si="4"/>
        <v>75000.000000000015</v>
      </c>
      <c r="AT16" s="11">
        <f t="shared" si="4"/>
        <v>75000.000000000015</v>
      </c>
      <c r="AU16" s="11">
        <f t="shared" si="4"/>
        <v>75000.000000000015</v>
      </c>
      <c r="AV16" s="11">
        <f t="shared" si="4"/>
        <v>75000.000000000015</v>
      </c>
      <c r="AW16" s="11">
        <f t="shared" si="4"/>
        <v>75000.000000000015</v>
      </c>
    </row>
    <row r="17" spans="2:51" ht="15" x14ac:dyDescent="0.25">
      <c r="B17" s="19" t="s">
        <v>8</v>
      </c>
      <c r="C17" s="22">
        <v>0.02</v>
      </c>
      <c r="D17" s="11">
        <f t="shared" si="3"/>
        <v>50000.000000000007</v>
      </c>
      <c r="E17" s="11">
        <f t="shared" si="3"/>
        <v>50000.000000000007</v>
      </c>
      <c r="F17" s="11">
        <f t="shared" si="4"/>
        <v>50000.000000000007</v>
      </c>
      <c r="G17" s="11">
        <f t="shared" si="4"/>
        <v>50000.000000000007</v>
      </c>
      <c r="H17" s="11">
        <f t="shared" si="4"/>
        <v>50000.000000000007</v>
      </c>
      <c r="I17" s="11">
        <f t="shared" si="4"/>
        <v>50000.000000000007</v>
      </c>
      <c r="J17" s="11">
        <f t="shared" si="4"/>
        <v>50000.000000000007</v>
      </c>
      <c r="K17" s="11">
        <f t="shared" si="4"/>
        <v>50000.000000000007</v>
      </c>
      <c r="L17" s="11">
        <f t="shared" si="4"/>
        <v>50000.000000000007</v>
      </c>
      <c r="M17" s="11">
        <f t="shared" si="4"/>
        <v>50000.000000000007</v>
      </c>
      <c r="N17" s="11">
        <f t="shared" si="4"/>
        <v>50000.000000000007</v>
      </c>
      <c r="O17" s="11">
        <f t="shared" si="4"/>
        <v>50000.000000000007</v>
      </c>
      <c r="P17" s="11">
        <f t="shared" si="4"/>
        <v>50000.000000000007</v>
      </c>
      <c r="Q17" s="11">
        <f t="shared" si="4"/>
        <v>50000.000000000007</v>
      </c>
      <c r="R17" s="11">
        <f t="shared" si="4"/>
        <v>50000.000000000007</v>
      </c>
      <c r="S17" s="11">
        <f t="shared" si="4"/>
        <v>50000.000000000007</v>
      </c>
      <c r="T17" s="11">
        <f t="shared" si="4"/>
        <v>50000.000000000007</v>
      </c>
      <c r="U17" s="11">
        <f t="shared" si="4"/>
        <v>50000.000000000007</v>
      </c>
      <c r="V17" s="11">
        <f t="shared" si="4"/>
        <v>50000.000000000007</v>
      </c>
      <c r="W17" s="11">
        <f t="shared" si="4"/>
        <v>50000.000000000007</v>
      </c>
      <c r="X17" s="11">
        <f t="shared" si="4"/>
        <v>50000.000000000007</v>
      </c>
      <c r="Y17" s="11">
        <f t="shared" si="4"/>
        <v>50000.000000000007</v>
      </c>
      <c r="Z17" s="11">
        <f t="shared" si="4"/>
        <v>50000.000000000007</v>
      </c>
      <c r="AA17" s="11">
        <f t="shared" si="4"/>
        <v>50000.000000000007</v>
      </c>
      <c r="AB17" s="11">
        <f t="shared" si="4"/>
        <v>50000.000000000007</v>
      </c>
      <c r="AC17" s="11">
        <f t="shared" si="4"/>
        <v>50000.000000000007</v>
      </c>
      <c r="AD17" s="11">
        <f t="shared" si="4"/>
        <v>50000.000000000007</v>
      </c>
      <c r="AE17" s="11">
        <f t="shared" si="4"/>
        <v>50000.000000000007</v>
      </c>
      <c r="AF17" s="11">
        <f t="shared" si="4"/>
        <v>50000.000000000007</v>
      </c>
      <c r="AG17" s="11">
        <f t="shared" si="4"/>
        <v>50000.000000000007</v>
      </c>
      <c r="AH17" s="11">
        <f t="shared" si="4"/>
        <v>50000.000000000007</v>
      </c>
      <c r="AI17" s="11">
        <f t="shared" si="4"/>
        <v>50000.000000000007</v>
      </c>
      <c r="AJ17" s="11">
        <f t="shared" si="4"/>
        <v>50000.000000000007</v>
      </c>
      <c r="AK17" s="11">
        <f t="shared" si="4"/>
        <v>50000.000000000007</v>
      </c>
      <c r="AL17" s="11">
        <f t="shared" si="4"/>
        <v>50000.000000000007</v>
      </c>
      <c r="AM17" s="11">
        <f t="shared" si="4"/>
        <v>50000.000000000007</v>
      </c>
      <c r="AN17" s="11">
        <f t="shared" si="4"/>
        <v>50000.000000000007</v>
      </c>
      <c r="AO17" s="11">
        <f t="shared" si="4"/>
        <v>50000.000000000007</v>
      </c>
      <c r="AP17" s="11">
        <f t="shared" si="4"/>
        <v>50000.000000000007</v>
      </c>
      <c r="AQ17" s="11">
        <f t="shared" si="4"/>
        <v>50000.000000000007</v>
      </c>
      <c r="AR17" s="11">
        <f t="shared" si="4"/>
        <v>50000.000000000007</v>
      </c>
      <c r="AS17" s="11">
        <f t="shared" si="4"/>
        <v>50000.000000000007</v>
      </c>
      <c r="AT17" s="11">
        <f t="shared" si="4"/>
        <v>50000.000000000007</v>
      </c>
      <c r="AU17" s="11">
        <f t="shared" si="4"/>
        <v>50000.000000000007</v>
      </c>
      <c r="AV17" s="11">
        <f t="shared" si="4"/>
        <v>50000.000000000007</v>
      </c>
      <c r="AW17" s="11">
        <f t="shared" si="4"/>
        <v>50000.000000000007</v>
      </c>
      <c r="AY17" s="30"/>
    </row>
    <row r="18" spans="2:51" ht="15" x14ac:dyDescent="0.25">
      <c r="B18" s="19" t="s">
        <v>0</v>
      </c>
      <c r="C18" s="10"/>
      <c r="D18" s="12">
        <v>100000</v>
      </c>
      <c r="E18" s="11">
        <f>+D18</f>
        <v>100000</v>
      </c>
      <c r="F18" s="11">
        <f t="shared" ref="F18:AW18" si="5">+E18</f>
        <v>100000</v>
      </c>
      <c r="G18" s="11">
        <f t="shared" si="5"/>
        <v>100000</v>
      </c>
      <c r="H18" s="11">
        <f t="shared" si="5"/>
        <v>100000</v>
      </c>
      <c r="I18" s="11">
        <f t="shared" si="5"/>
        <v>100000</v>
      </c>
      <c r="J18" s="11">
        <f t="shared" si="5"/>
        <v>100000</v>
      </c>
      <c r="K18" s="11">
        <f t="shared" si="5"/>
        <v>100000</v>
      </c>
      <c r="L18" s="11">
        <f t="shared" si="5"/>
        <v>100000</v>
      </c>
      <c r="M18" s="11">
        <f t="shared" si="5"/>
        <v>100000</v>
      </c>
      <c r="N18" s="11">
        <f t="shared" si="5"/>
        <v>100000</v>
      </c>
      <c r="O18" s="11">
        <f t="shared" si="5"/>
        <v>100000</v>
      </c>
      <c r="P18" s="11">
        <f t="shared" si="5"/>
        <v>100000</v>
      </c>
      <c r="Q18" s="11">
        <f t="shared" si="5"/>
        <v>100000</v>
      </c>
      <c r="R18" s="11">
        <f t="shared" si="5"/>
        <v>100000</v>
      </c>
      <c r="S18" s="11">
        <f t="shared" si="5"/>
        <v>100000</v>
      </c>
      <c r="T18" s="11">
        <f t="shared" si="5"/>
        <v>100000</v>
      </c>
      <c r="U18" s="11">
        <f t="shared" si="5"/>
        <v>100000</v>
      </c>
      <c r="V18" s="11">
        <f t="shared" si="5"/>
        <v>100000</v>
      </c>
      <c r="W18" s="11">
        <f t="shared" si="5"/>
        <v>100000</v>
      </c>
      <c r="X18" s="11">
        <f t="shared" si="5"/>
        <v>100000</v>
      </c>
      <c r="Y18" s="11">
        <f t="shared" si="5"/>
        <v>100000</v>
      </c>
      <c r="Z18" s="11">
        <f t="shared" si="5"/>
        <v>100000</v>
      </c>
      <c r="AA18" s="11">
        <f t="shared" si="5"/>
        <v>100000</v>
      </c>
      <c r="AB18" s="11">
        <f t="shared" si="5"/>
        <v>100000</v>
      </c>
      <c r="AC18" s="11">
        <f t="shared" si="5"/>
        <v>100000</v>
      </c>
      <c r="AD18" s="11">
        <f t="shared" si="5"/>
        <v>100000</v>
      </c>
      <c r="AE18" s="11">
        <f t="shared" si="5"/>
        <v>100000</v>
      </c>
      <c r="AF18" s="11">
        <f t="shared" si="5"/>
        <v>100000</v>
      </c>
      <c r="AG18" s="11">
        <f t="shared" si="5"/>
        <v>100000</v>
      </c>
      <c r="AH18" s="11">
        <f t="shared" si="5"/>
        <v>100000</v>
      </c>
      <c r="AI18" s="11">
        <f t="shared" si="5"/>
        <v>100000</v>
      </c>
      <c r="AJ18" s="11">
        <f t="shared" si="5"/>
        <v>100000</v>
      </c>
      <c r="AK18" s="11">
        <f t="shared" si="5"/>
        <v>100000</v>
      </c>
      <c r="AL18" s="11">
        <f t="shared" si="5"/>
        <v>100000</v>
      </c>
      <c r="AM18" s="11">
        <f t="shared" si="5"/>
        <v>100000</v>
      </c>
      <c r="AN18" s="11">
        <f t="shared" si="5"/>
        <v>100000</v>
      </c>
      <c r="AO18" s="11">
        <f t="shared" si="5"/>
        <v>100000</v>
      </c>
      <c r="AP18" s="11">
        <f t="shared" si="5"/>
        <v>100000</v>
      </c>
      <c r="AQ18" s="11">
        <f t="shared" si="5"/>
        <v>100000</v>
      </c>
      <c r="AR18" s="11">
        <f t="shared" si="5"/>
        <v>100000</v>
      </c>
      <c r="AS18" s="11">
        <f t="shared" si="5"/>
        <v>100000</v>
      </c>
      <c r="AT18" s="11">
        <f t="shared" si="5"/>
        <v>100000</v>
      </c>
      <c r="AU18" s="11">
        <f t="shared" si="5"/>
        <v>100000</v>
      </c>
      <c r="AV18" s="11">
        <f t="shared" si="5"/>
        <v>100000</v>
      </c>
      <c r="AW18" s="11">
        <f t="shared" si="5"/>
        <v>100000</v>
      </c>
    </row>
    <row r="19" spans="2:51" ht="15.75" thickBot="1" x14ac:dyDescent="0.3">
      <c r="B19" s="16" t="s">
        <v>1</v>
      </c>
      <c r="C19" s="7"/>
      <c r="D19" s="33">
        <f>+D14+D15-D16-D17-D18</f>
        <v>2500000.0000000005</v>
      </c>
      <c r="E19" s="34">
        <f t="shared" ref="E19" si="6">+E14+E15-E16-E17-E18</f>
        <v>2500000.0000000005</v>
      </c>
      <c r="F19" s="34">
        <f t="shared" ref="F19" si="7">+F14+F15-F16-F17-F18</f>
        <v>2500000.0000000005</v>
      </c>
      <c r="G19" s="34">
        <f t="shared" ref="G19" si="8">+G14+G15-G16-G17-G18</f>
        <v>2500000.0000000005</v>
      </c>
      <c r="H19" s="34">
        <f t="shared" ref="H19" si="9">+H14+H15-H16-H17-H18</f>
        <v>2500000.0000000005</v>
      </c>
      <c r="I19" s="34">
        <f t="shared" ref="I19" si="10">+I14+I15-I16-I17-I18</f>
        <v>2500000.0000000005</v>
      </c>
      <c r="J19" s="34">
        <f t="shared" ref="J19" si="11">+J14+J15-J16-J17-J18</f>
        <v>2500000.0000000005</v>
      </c>
      <c r="K19" s="34">
        <f t="shared" ref="K19" si="12">+K14+K15-K16-K17-K18</f>
        <v>2500000.0000000005</v>
      </c>
      <c r="L19" s="34">
        <f t="shared" ref="L19" si="13">+L14+L15-L16-L17-L18</f>
        <v>2500000.0000000005</v>
      </c>
      <c r="M19" s="34">
        <f t="shared" ref="M19" si="14">+M14+M15-M16-M17-M18</f>
        <v>2500000.0000000005</v>
      </c>
      <c r="N19" s="34">
        <f t="shared" ref="N19" si="15">+N14+N15-N16-N17-N18</f>
        <v>2500000.0000000005</v>
      </c>
      <c r="O19" s="34">
        <f t="shared" ref="O19" si="16">+O14+O15-O16-O17-O18</f>
        <v>2500000.0000000005</v>
      </c>
      <c r="P19" s="34">
        <f t="shared" ref="P19" si="17">+P14+P15-P16-P17-P18</f>
        <v>2500000.0000000005</v>
      </c>
      <c r="Q19" s="34">
        <f t="shared" ref="Q19" si="18">+Q14+Q15-Q16-Q17-Q18</f>
        <v>2500000.0000000005</v>
      </c>
      <c r="R19" s="34">
        <f t="shared" ref="R19" si="19">+R14+R15-R16-R17-R18</f>
        <v>2500000.0000000005</v>
      </c>
      <c r="S19" s="34">
        <f t="shared" ref="S19" si="20">+S14+S15-S16-S17-S18</f>
        <v>2500000.0000000005</v>
      </c>
      <c r="T19" s="34">
        <f t="shared" ref="T19" si="21">+T14+T15-T16-T17-T18</f>
        <v>2500000.0000000005</v>
      </c>
      <c r="U19" s="34">
        <f t="shared" ref="U19" si="22">+U14+U15-U16-U17-U18</f>
        <v>2500000.0000000005</v>
      </c>
      <c r="V19" s="34">
        <f t="shared" ref="V19" si="23">+V14+V15-V16-V17-V18</f>
        <v>2500000.0000000005</v>
      </c>
      <c r="W19" s="34">
        <f t="shared" ref="W19" si="24">+W14+W15-W16-W17-W18</f>
        <v>2500000.0000000005</v>
      </c>
      <c r="X19" s="34">
        <f t="shared" ref="X19" si="25">+X14+X15-X16-X17-X18</f>
        <v>2500000.0000000005</v>
      </c>
      <c r="Y19" s="34">
        <f t="shared" ref="Y19" si="26">+Y14+Y15-Y16-Y17-Y18</f>
        <v>2500000.0000000005</v>
      </c>
      <c r="Z19" s="34">
        <f t="shared" ref="Z19" si="27">+Z14+Z15-Z16-Z17-Z18</f>
        <v>2500000.0000000005</v>
      </c>
      <c r="AA19" s="34">
        <f t="shared" ref="AA19" si="28">+AA14+AA15-AA16-AA17-AA18</f>
        <v>2500000.0000000005</v>
      </c>
      <c r="AB19" s="34">
        <f t="shared" ref="AB19" si="29">+AB14+AB15-AB16-AB17-AB18</f>
        <v>2500000.0000000005</v>
      </c>
      <c r="AC19" s="34">
        <f t="shared" ref="AC19" si="30">+AC14+AC15-AC16-AC17-AC18</f>
        <v>2500000.0000000005</v>
      </c>
      <c r="AD19" s="34">
        <f t="shared" ref="AD19" si="31">+AD14+AD15-AD16-AD17-AD18</f>
        <v>2500000.0000000005</v>
      </c>
      <c r="AE19" s="34">
        <f t="shared" ref="AE19" si="32">+AE14+AE15-AE16-AE17-AE18</f>
        <v>2500000.0000000005</v>
      </c>
      <c r="AF19" s="34">
        <f t="shared" ref="AF19" si="33">+AF14+AF15-AF16-AF17-AF18</f>
        <v>2500000.0000000005</v>
      </c>
      <c r="AG19" s="34">
        <f t="shared" ref="AG19" si="34">+AG14+AG15-AG16-AG17-AG18</f>
        <v>2500000.0000000005</v>
      </c>
      <c r="AH19" s="34">
        <f t="shared" ref="AH19" si="35">+AH14+AH15-AH16-AH17-AH18</f>
        <v>2500000.0000000005</v>
      </c>
      <c r="AI19" s="34">
        <f t="shared" ref="AI19" si="36">+AI14+AI15-AI16-AI17-AI18</f>
        <v>2500000.0000000005</v>
      </c>
      <c r="AJ19" s="34">
        <f t="shared" ref="AJ19" si="37">+AJ14+AJ15-AJ16-AJ17-AJ18</f>
        <v>2500000.0000000005</v>
      </c>
      <c r="AK19" s="34">
        <f t="shared" ref="AK19" si="38">+AK14+AK15-AK16-AK17-AK18</f>
        <v>2500000.0000000005</v>
      </c>
      <c r="AL19" s="34">
        <f t="shared" ref="AL19" si="39">+AL14+AL15-AL16-AL17-AL18</f>
        <v>2500000.0000000005</v>
      </c>
      <c r="AM19" s="34">
        <f t="shared" ref="AM19" si="40">+AM14+AM15-AM16-AM17-AM18</f>
        <v>2500000.0000000005</v>
      </c>
      <c r="AN19" s="34">
        <f t="shared" ref="AN19" si="41">+AN14+AN15-AN16-AN17-AN18</f>
        <v>2500000.0000000005</v>
      </c>
      <c r="AO19" s="34">
        <f t="shared" ref="AO19" si="42">+AO14+AO15-AO16-AO17-AO18</f>
        <v>2500000.0000000005</v>
      </c>
      <c r="AP19" s="34">
        <f t="shared" ref="AP19" si="43">+AP14+AP15-AP16-AP17-AP18</f>
        <v>2500000.0000000005</v>
      </c>
      <c r="AQ19" s="34">
        <f t="shared" ref="AQ19" si="44">+AQ14+AQ15-AQ16-AQ17-AQ18</f>
        <v>2500000.0000000005</v>
      </c>
      <c r="AR19" s="35">
        <f t="shared" ref="AR19" si="45">+AR14+AR15-AR16-AR17-AR18</f>
        <v>2500000.0000000005</v>
      </c>
      <c r="AS19" s="36">
        <f t="shared" ref="AS19" si="46">+AS14+AS15-AS16-AS17-AS18</f>
        <v>2500000.0000000005</v>
      </c>
      <c r="AT19" s="34">
        <f t="shared" ref="AT19" si="47">+AT14+AT15-AT16-AT17-AT18</f>
        <v>2500000.0000000005</v>
      </c>
      <c r="AU19" s="34">
        <f t="shared" ref="AU19" si="48">+AU14+AU15-AU16-AU17-AU18</f>
        <v>2500000.0000000005</v>
      </c>
      <c r="AV19" s="34">
        <f t="shared" ref="AV19" si="49">+AV14+AV15-AV16-AV17-AV18</f>
        <v>2500000.0000000005</v>
      </c>
      <c r="AW19" s="34">
        <f t="shared" ref="AW19" si="50">+AW14+AW15-AW16-AW17-AW18</f>
        <v>2500000.0000000005</v>
      </c>
    </row>
    <row r="20" spans="2:51" ht="15.75" thickTop="1" x14ac:dyDescent="0.25"/>
    <row r="33" spans="1:51" ht="15" thickBot="1" x14ac:dyDescent="0.35">
      <c r="D33" s="4"/>
    </row>
    <row r="34" spans="1:51" s="3" customFormat="1" ht="15" thickBot="1" x14ac:dyDescent="0.35">
      <c r="B34" s="26" t="s">
        <v>3</v>
      </c>
      <c r="C34" s="27"/>
      <c r="D34" s="28">
        <v>59</v>
      </c>
      <c r="E34" s="27">
        <f>+D34+1</f>
        <v>60</v>
      </c>
      <c r="F34" s="27">
        <f t="shared" ref="F34:AW34" si="51">+E34+1</f>
        <v>61</v>
      </c>
      <c r="G34" s="27">
        <f t="shared" si="51"/>
        <v>62</v>
      </c>
      <c r="H34" s="27">
        <f t="shared" si="51"/>
        <v>63</v>
      </c>
      <c r="I34" s="27">
        <f t="shared" si="51"/>
        <v>64</v>
      </c>
      <c r="J34" s="27">
        <f t="shared" si="51"/>
        <v>65</v>
      </c>
      <c r="K34" s="27">
        <f t="shared" si="51"/>
        <v>66</v>
      </c>
      <c r="L34" s="27">
        <f t="shared" si="51"/>
        <v>67</v>
      </c>
      <c r="M34" s="27">
        <f t="shared" si="51"/>
        <v>68</v>
      </c>
      <c r="N34" s="27">
        <f t="shared" si="51"/>
        <v>69</v>
      </c>
      <c r="O34" s="27">
        <f t="shared" si="51"/>
        <v>70</v>
      </c>
      <c r="P34" s="27">
        <f t="shared" si="51"/>
        <v>71</v>
      </c>
      <c r="Q34" s="27">
        <f t="shared" si="51"/>
        <v>72</v>
      </c>
      <c r="R34" s="27">
        <f t="shared" si="51"/>
        <v>73</v>
      </c>
      <c r="S34" s="27">
        <f t="shared" si="51"/>
        <v>74</v>
      </c>
      <c r="T34" s="27">
        <f t="shared" si="51"/>
        <v>75</v>
      </c>
      <c r="U34" s="27">
        <f t="shared" si="51"/>
        <v>76</v>
      </c>
      <c r="V34" s="27">
        <f t="shared" si="51"/>
        <v>77</v>
      </c>
      <c r="W34" s="27">
        <f t="shared" si="51"/>
        <v>78</v>
      </c>
      <c r="X34" s="27">
        <f t="shared" si="51"/>
        <v>79</v>
      </c>
      <c r="Y34" s="27">
        <f t="shared" si="51"/>
        <v>80</v>
      </c>
      <c r="Z34" s="27">
        <f t="shared" si="51"/>
        <v>81</v>
      </c>
      <c r="AA34" s="27">
        <f t="shared" si="51"/>
        <v>82</v>
      </c>
      <c r="AB34" s="27">
        <f t="shared" si="51"/>
        <v>83</v>
      </c>
      <c r="AC34" s="27">
        <f t="shared" si="51"/>
        <v>84</v>
      </c>
      <c r="AD34" s="27">
        <f t="shared" si="51"/>
        <v>85</v>
      </c>
      <c r="AE34" s="27">
        <f t="shared" si="51"/>
        <v>86</v>
      </c>
      <c r="AF34" s="27">
        <f t="shared" si="51"/>
        <v>87</v>
      </c>
      <c r="AG34" s="27">
        <f t="shared" si="51"/>
        <v>88</v>
      </c>
      <c r="AH34" s="27">
        <f t="shared" si="51"/>
        <v>89</v>
      </c>
      <c r="AI34" s="27">
        <f t="shared" si="51"/>
        <v>90</v>
      </c>
      <c r="AJ34" s="27">
        <f t="shared" si="51"/>
        <v>91</v>
      </c>
      <c r="AK34" s="27">
        <f t="shared" si="51"/>
        <v>92</v>
      </c>
      <c r="AL34" s="27">
        <f t="shared" si="51"/>
        <v>93</v>
      </c>
      <c r="AM34" s="27">
        <f t="shared" si="51"/>
        <v>94</v>
      </c>
      <c r="AN34" s="27">
        <f t="shared" si="51"/>
        <v>95</v>
      </c>
      <c r="AO34" s="27">
        <f t="shared" si="51"/>
        <v>96</v>
      </c>
      <c r="AP34" s="27">
        <f t="shared" si="51"/>
        <v>97</v>
      </c>
      <c r="AQ34" s="27">
        <f t="shared" si="51"/>
        <v>98</v>
      </c>
      <c r="AR34" s="27">
        <f t="shared" si="51"/>
        <v>99</v>
      </c>
      <c r="AS34" s="27">
        <f t="shared" si="51"/>
        <v>100</v>
      </c>
      <c r="AT34" s="27">
        <f t="shared" si="51"/>
        <v>101</v>
      </c>
      <c r="AU34" s="27">
        <f t="shared" si="51"/>
        <v>102</v>
      </c>
      <c r="AV34" s="27">
        <f t="shared" si="51"/>
        <v>103</v>
      </c>
      <c r="AW34" s="29">
        <f t="shared" si="51"/>
        <v>104</v>
      </c>
      <c r="AX34" s="31"/>
    </row>
    <row r="35" spans="1:51" s="3" customFormat="1" x14ac:dyDescent="0.3">
      <c r="B35" s="23" t="s">
        <v>4</v>
      </c>
      <c r="C35" s="24"/>
      <c r="D35" s="25">
        <v>2012</v>
      </c>
      <c r="E35" s="24">
        <f>+D35+1</f>
        <v>2013</v>
      </c>
      <c r="F35" s="24">
        <f t="shared" ref="F35:AW35" si="52">+E35+1</f>
        <v>2014</v>
      </c>
      <c r="G35" s="24">
        <f t="shared" si="52"/>
        <v>2015</v>
      </c>
      <c r="H35" s="24">
        <f t="shared" si="52"/>
        <v>2016</v>
      </c>
      <c r="I35" s="24">
        <f t="shared" si="52"/>
        <v>2017</v>
      </c>
      <c r="J35" s="24">
        <f t="shared" si="52"/>
        <v>2018</v>
      </c>
      <c r="K35" s="24">
        <f t="shared" si="52"/>
        <v>2019</v>
      </c>
      <c r="L35" s="24">
        <f t="shared" si="52"/>
        <v>2020</v>
      </c>
      <c r="M35" s="24">
        <f t="shared" si="52"/>
        <v>2021</v>
      </c>
      <c r="N35" s="24">
        <f t="shared" si="52"/>
        <v>2022</v>
      </c>
      <c r="O35" s="24">
        <f t="shared" si="52"/>
        <v>2023</v>
      </c>
      <c r="P35" s="24">
        <f t="shared" si="52"/>
        <v>2024</v>
      </c>
      <c r="Q35" s="24">
        <f t="shared" si="52"/>
        <v>2025</v>
      </c>
      <c r="R35" s="24">
        <f t="shared" si="52"/>
        <v>2026</v>
      </c>
      <c r="S35" s="24">
        <f t="shared" si="52"/>
        <v>2027</v>
      </c>
      <c r="T35" s="24">
        <f t="shared" si="52"/>
        <v>2028</v>
      </c>
      <c r="U35" s="24">
        <f t="shared" si="52"/>
        <v>2029</v>
      </c>
      <c r="V35" s="24">
        <f t="shared" si="52"/>
        <v>2030</v>
      </c>
      <c r="W35" s="24">
        <f t="shared" si="52"/>
        <v>2031</v>
      </c>
      <c r="X35" s="24">
        <f t="shared" si="52"/>
        <v>2032</v>
      </c>
      <c r="Y35" s="24">
        <f t="shared" si="52"/>
        <v>2033</v>
      </c>
      <c r="Z35" s="24">
        <f t="shared" si="52"/>
        <v>2034</v>
      </c>
      <c r="AA35" s="24">
        <f t="shared" si="52"/>
        <v>2035</v>
      </c>
      <c r="AB35" s="24">
        <f t="shared" si="52"/>
        <v>2036</v>
      </c>
      <c r="AC35" s="24">
        <f t="shared" si="52"/>
        <v>2037</v>
      </c>
      <c r="AD35" s="24">
        <f t="shared" si="52"/>
        <v>2038</v>
      </c>
      <c r="AE35" s="24">
        <f t="shared" si="52"/>
        <v>2039</v>
      </c>
      <c r="AF35" s="24">
        <f t="shared" si="52"/>
        <v>2040</v>
      </c>
      <c r="AG35" s="24">
        <f t="shared" si="52"/>
        <v>2041</v>
      </c>
      <c r="AH35" s="24">
        <f t="shared" si="52"/>
        <v>2042</v>
      </c>
      <c r="AI35" s="24">
        <f t="shared" si="52"/>
        <v>2043</v>
      </c>
      <c r="AJ35" s="24">
        <f t="shared" si="52"/>
        <v>2044</v>
      </c>
      <c r="AK35" s="24">
        <f t="shared" si="52"/>
        <v>2045</v>
      </c>
      <c r="AL35" s="24">
        <f t="shared" si="52"/>
        <v>2046</v>
      </c>
      <c r="AM35" s="24">
        <f t="shared" si="52"/>
        <v>2047</v>
      </c>
      <c r="AN35" s="24">
        <f t="shared" si="52"/>
        <v>2048</v>
      </c>
      <c r="AO35" s="24">
        <f t="shared" si="52"/>
        <v>2049</v>
      </c>
      <c r="AP35" s="24">
        <f t="shared" si="52"/>
        <v>2050</v>
      </c>
      <c r="AQ35" s="24">
        <f t="shared" si="52"/>
        <v>2051</v>
      </c>
      <c r="AR35" s="24">
        <f t="shared" si="52"/>
        <v>2052</v>
      </c>
      <c r="AS35" s="24">
        <f t="shared" si="52"/>
        <v>2053</v>
      </c>
      <c r="AT35" s="24">
        <f t="shared" si="52"/>
        <v>2054</v>
      </c>
      <c r="AU35" s="24">
        <f t="shared" si="52"/>
        <v>2055</v>
      </c>
      <c r="AV35" s="24">
        <f t="shared" si="52"/>
        <v>2056</v>
      </c>
      <c r="AW35" s="24">
        <f t="shared" si="52"/>
        <v>2057</v>
      </c>
    </row>
    <row r="36" spans="1:51" x14ac:dyDescent="0.3">
      <c r="B36" s="17" t="s">
        <v>9</v>
      </c>
      <c r="C36" s="13"/>
      <c r="D36" s="32">
        <v>2000000</v>
      </c>
      <c r="E36" s="8">
        <f>+D41</f>
        <v>1950000</v>
      </c>
      <c r="F36" s="8">
        <f t="shared" ref="F36:AW36" si="53">+E41</f>
        <v>1900000</v>
      </c>
      <c r="G36" s="8">
        <f t="shared" si="53"/>
        <v>1850000</v>
      </c>
      <c r="H36" s="8">
        <f t="shared" si="53"/>
        <v>1800000</v>
      </c>
      <c r="I36" s="8">
        <f t="shared" si="53"/>
        <v>1750000</v>
      </c>
      <c r="J36" s="8">
        <f t="shared" si="53"/>
        <v>1700000</v>
      </c>
      <c r="K36" s="8">
        <f t="shared" si="53"/>
        <v>1650000</v>
      </c>
      <c r="L36" s="8">
        <f t="shared" si="53"/>
        <v>1600000</v>
      </c>
      <c r="M36" s="8">
        <f t="shared" si="53"/>
        <v>1550000</v>
      </c>
      <c r="N36" s="8">
        <f t="shared" si="53"/>
        <v>1500000</v>
      </c>
      <c r="O36" s="8">
        <f t="shared" si="53"/>
        <v>1450000</v>
      </c>
      <c r="P36" s="8">
        <f t="shared" si="53"/>
        <v>1400000</v>
      </c>
      <c r="Q36" s="8">
        <f t="shared" si="53"/>
        <v>1350000</v>
      </c>
      <c r="R36" s="8">
        <f t="shared" si="53"/>
        <v>1300000</v>
      </c>
      <c r="S36" s="8">
        <f t="shared" si="53"/>
        <v>1250000</v>
      </c>
      <c r="T36" s="8">
        <f t="shared" si="53"/>
        <v>1200000</v>
      </c>
      <c r="U36" s="8">
        <f t="shared" si="53"/>
        <v>1150000</v>
      </c>
      <c r="V36" s="8">
        <f t="shared" si="53"/>
        <v>1100000</v>
      </c>
      <c r="W36" s="8">
        <f t="shared" si="53"/>
        <v>1050000</v>
      </c>
      <c r="X36" s="8">
        <f t="shared" si="53"/>
        <v>1000000</v>
      </c>
      <c r="Y36" s="8">
        <f t="shared" si="53"/>
        <v>950000</v>
      </c>
      <c r="Z36" s="8">
        <f t="shared" si="53"/>
        <v>900000</v>
      </c>
      <c r="AA36" s="8">
        <f t="shared" si="53"/>
        <v>850000</v>
      </c>
      <c r="AB36" s="8">
        <f t="shared" si="53"/>
        <v>800000</v>
      </c>
      <c r="AC36" s="8">
        <f t="shared" si="53"/>
        <v>750000</v>
      </c>
      <c r="AD36" s="8">
        <f t="shared" si="53"/>
        <v>700000</v>
      </c>
      <c r="AE36" s="8">
        <f t="shared" si="53"/>
        <v>650000</v>
      </c>
      <c r="AF36" s="8">
        <f t="shared" si="53"/>
        <v>600000</v>
      </c>
      <c r="AG36" s="8">
        <f t="shared" si="53"/>
        <v>550000</v>
      </c>
      <c r="AH36" s="8">
        <f t="shared" si="53"/>
        <v>500000</v>
      </c>
      <c r="AI36" s="8">
        <f t="shared" si="53"/>
        <v>450000</v>
      </c>
      <c r="AJ36" s="8">
        <f t="shared" si="53"/>
        <v>400000</v>
      </c>
      <c r="AK36" s="8">
        <f t="shared" si="53"/>
        <v>350000</v>
      </c>
      <c r="AL36" s="8">
        <f t="shared" si="53"/>
        <v>300000</v>
      </c>
      <c r="AM36" s="8">
        <f t="shared" si="53"/>
        <v>250000</v>
      </c>
      <c r="AN36" s="8">
        <f t="shared" si="53"/>
        <v>200000</v>
      </c>
      <c r="AO36" s="8">
        <f t="shared" si="53"/>
        <v>150000</v>
      </c>
      <c r="AP36" s="8">
        <f t="shared" si="53"/>
        <v>100000</v>
      </c>
      <c r="AQ36" s="8">
        <f t="shared" si="53"/>
        <v>50000</v>
      </c>
      <c r="AR36" s="8">
        <f t="shared" si="53"/>
        <v>0</v>
      </c>
      <c r="AS36" s="8">
        <f t="shared" si="53"/>
        <v>-50000</v>
      </c>
      <c r="AT36" s="8">
        <f t="shared" si="53"/>
        <v>-100000</v>
      </c>
      <c r="AU36" s="8">
        <f t="shared" si="53"/>
        <v>-150000</v>
      </c>
      <c r="AV36" s="8">
        <f t="shared" si="53"/>
        <v>-200000</v>
      </c>
      <c r="AW36" s="8">
        <f t="shared" si="53"/>
        <v>-250000</v>
      </c>
    </row>
    <row r="37" spans="1:51" s="1" customFormat="1" x14ac:dyDescent="0.3">
      <c r="A37" s="20" t="s">
        <v>5</v>
      </c>
      <c r="B37" s="18" t="s">
        <v>6</v>
      </c>
      <c r="C37" s="22">
        <v>0.09</v>
      </c>
      <c r="D37" s="9">
        <f t="shared" ref="D37:E39" si="54">+$C37*D$14</f>
        <v>225000.00000000003</v>
      </c>
      <c r="E37" s="9">
        <f t="shared" si="54"/>
        <v>225000.00000000003</v>
      </c>
      <c r="F37" s="9">
        <f t="shared" ref="F37:AW39" si="55">+$C37*F$14</f>
        <v>225000.00000000003</v>
      </c>
      <c r="G37" s="9">
        <f t="shared" si="55"/>
        <v>225000.00000000003</v>
      </c>
      <c r="H37" s="9">
        <f t="shared" si="55"/>
        <v>225000.00000000003</v>
      </c>
      <c r="I37" s="9">
        <f t="shared" si="55"/>
        <v>225000.00000000003</v>
      </c>
      <c r="J37" s="9">
        <f t="shared" si="55"/>
        <v>225000.00000000003</v>
      </c>
      <c r="K37" s="9">
        <f t="shared" si="55"/>
        <v>225000.00000000003</v>
      </c>
      <c r="L37" s="9">
        <f t="shared" si="55"/>
        <v>225000.00000000003</v>
      </c>
      <c r="M37" s="9">
        <f t="shared" si="55"/>
        <v>225000.00000000003</v>
      </c>
      <c r="N37" s="9">
        <f t="shared" si="55"/>
        <v>225000.00000000003</v>
      </c>
      <c r="O37" s="9">
        <f t="shared" si="55"/>
        <v>225000.00000000003</v>
      </c>
      <c r="P37" s="9">
        <f t="shared" si="55"/>
        <v>225000.00000000003</v>
      </c>
      <c r="Q37" s="9">
        <f t="shared" si="55"/>
        <v>225000.00000000003</v>
      </c>
      <c r="R37" s="9">
        <f t="shared" si="55"/>
        <v>225000.00000000003</v>
      </c>
      <c r="S37" s="9">
        <f t="shared" si="55"/>
        <v>225000.00000000003</v>
      </c>
      <c r="T37" s="9">
        <f t="shared" si="55"/>
        <v>225000.00000000003</v>
      </c>
      <c r="U37" s="9">
        <f t="shared" si="55"/>
        <v>225000.00000000003</v>
      </c>
      <c r="V37" s="9">
        <f t="shared" si="55"/>
        <v>225000.00000000003</v>
      </c>
      <c r="W37" s="9">
        <f t="shared" si="55"/>
        <v>225000.00000000003</v>
      </c>
      <c r="X37" s="9">
        <f t="shared" si="55"/>
        <v>225000.00000000003</v>
      </c>
      <c r="Y37" s="9">
        <f t="shared" si="55"/>
        <v>225000.00000000003</v>
      </c>
      <c r="Z37" s="9">
        <f t="shared" si="55"/>
        <v>225000.00000000003</v>
      </c>
      <c r="AA37" s="9">
        <f t="shared" si="55"/>
        <v>225000.00000000003</v>
      </c>
      <c r="AB37" s="9">
        <f t="shared" si="55"/>
        <v>225000.00000000003</v>
      </c>
      <c r="AC37" s="9">
        <f t="shared" si="55"/>
        <v>225000.00000000003</v>
      </c>
      <c r="AD37" s="9">
        <f t="shared" si="55"/>
        <v>225000.00000000003</v>
      </c>
      <c r="AE37" s="9">
        <f t="shared" si="55"/>
        <v>225000.00000000003</v>
      </c>
      <c r="AF37" s="9">
        <f t="shared" si="55"/>
        <v>225000.00000000003</v>
      </c>
      <c r="AG37" s="9">
        <f t="shared" si="55"/>
        <v>225000.00000000003</v>
      </c>
      <c r="AH37" s="9">
        <f t="shared" si="55"/>
        <v>225000.00000000003</v>
      </c>
      <c r="AI37" s="9">
        <f t="shared" si="55"/>
        <v>225000.00000000003</v>
      </c>
      <c r="AJ37" s="9">
        <f t="shared" si="55"/>
        <v>225000.00000000003</v>
      </c>
      <c r="AK37" s="9">
        <f t="shared" si="55"/>
        <v>225000.00000000003</v>
      </c>
      <c r="AL37" s="9">
        <f t="shared" si="55"/>
        <v>225000.00000000003</v>
      </c>
      <c r="AM37" s="9">
        <f t="shared" si="55"/>
        <v>225000.00000000003</v>
      </c>
      <c r="AN37" s="9">
        <f t="shared" si="55"/>
        <v>225000.00000000003</v>
      </c>
      <c r="AO37" s="9">
        <f t="shared" si="55"/>
        <v>225000.00000000003</v>
      </c>
      <c r="AP37" s="9">
        <f t="shared" si="55"/>
        <v>225000.00000000003</v>
      </c>
      <c r="AQ37" s="9">
        <f t="shared" si="55"/>
        <v>225000.00000000003</v>
      </c>
      <c r="AR37" s="9">
        <f t="shared" si="55"/>
        <v>225000.00000000003</v>
      </c>
      <c r="AS37" s="9">
        <f t="shared" si="55"/>
        <v>225000.00000000003</v>
      </c>
      <c r="AT37" s="9">
        <f t="shared" si="55"/>
        <v>225000.00000000003</v>
      </c>
      <c r="AU37" s="9">
        <f t="shared" si="55"/>
        <v>225000.00000000003</v>
      </c>
      <c r="AV37" s="9">
        <f t="shared" si="55"/>
        <v>225000.00000000003</v>
      </c>
      <c r="AW37" s="9">
        <f t="shared" si="55"/>
        <v>225000.00000000003</v>
      </c>
    </row>
    <row r="38" spans="1:51" x14ac:dyDescent="0.3">
      <c r="A38" s="21" t="s">
        <v>2</v>
      </c>
      <c r="B38" s="19" t="s">
        <v>7</v>
      </c>
      <c r="C38" s="22">
        <v>0.03</v>
      </c>
      <c r="D38" s="11">
        <f t="shared" si="54"/>
        <v>75000.000000000015</v>
      </c>
      <c r="E38" s="11">
        <f t="shared" si="54"/>
        <v>75000.000000000015</v>
      </c>
      <c r="F38" s="11">
        <f t="shared" si="55"/>
        <v>75000.000000000015</v>
      </c>
      <c r="G38" s="11">
        <f t="shared" si="55"/>
        <v>75000.000000000015</v>
      </c>
      <c r="H38" s="11">
        <f t="shared" si="55"/>
        <v>75000.000000000015</v>
      </c>
      <c r="I38" s="11">
        <f t="shared" si="55"/>
        <v>75000.000000000015</v>
      </c>
      <c r="J38" s="11">
        <f t="shared" si="55"/>
        <v>75000.000000000015</v>
      </c>
      <c r="K38" s="11">
        <f t="shared" si="55"/>
        <v>75000.000000000015</v>
      </c>
      <c r="L38" s="11">
        <f t="shared" si="55"/>
        <v>75000.000000000015</v>
      </c>
      <c r="M38" s="11">
        <f t="shared" si="55"/>
        <v>75000.000000000015</v>
      </c>
      <c r="N38" s="11">
        <f t="shared" si="55"/>
        <v>75000.000000000015</v>
      </c>
      <c r="O38" s="11">
        <f t="shared" si="55"/>
        <v>75000.000000000015</v>
      </c>
      <c r="P38" s="11">
        <f t="shared" si="55"/>
        <v>75000.000000000015</v>
      </c>
      <c r="Q38" s="11">
        <f t="shared" si="55"/>
        <v>75000.000000000015</v>
      </c>
      <c r="R38" s="11">
        <f t="shared" si="55"/>
        <v>75000.000000000015</v>
      </c>
      <c r="S38" s="11">
        <f t="shared" si="55"/>
        <v>75000.000000000015</v>
      </c>
      <c r="T38" s="11">
        <f t="shared" si="55"/>
        <v>75000.000000000015</v>
      </c>
      <c r="U38" s="11">
        <f t="shared" si="55"/>
        <v>75000.000000000015</v>
      </c>
      <c r="V38" s="11">
        <f t="shared" si="55"/>
        <v>75000.000000000015</v>
      </c>
      <c r="W38" s="11">
        <f t="shared" si="55"/>
        <v>75000.000000000015</v>
      </c>
      <c r="X38" s="11">
        <f t="shared" si="55"/>
        <v>75000.000000000015</v>
      </c>
      <c r="Y38" s="11">
        <f t="shared" si="55"/>
        <v>75000.000000000015</v>
      </c>
      <c r="Z38" s="11">
        <f t="shared" si="55"/>
        <v>75000.000000000015</v>
      </c>
      <c r="AA38" s="11">
        <f t="shared" si="55"/>
        <v>75000.000000000015</v>
      </c>
      <c r="AB38" s="11">
        <f t="shared" si="55"/>
        <v>75000.000000000015</v>
      </c>
      <c r="AC38" s="11">
        <f t="shared" si="55"/>
        <v>75000.000000000015</v>
      </c>
      <c r="AD38" s="11">
        <f t="shared" si="55"/>
        <v>75000.000000000015</v>
      </c>
      <c r="AE38" s="11">
        <f t="shared" si="55"/>
        <v>75000.000000000015</v>
      </c>
      <c r="AF38" s="11">
        <f t="shared" si="55"/>
        <v>75000.000000000015</v>
      </c>
      <c r="AG38" s="11">
        <f t="shared" si="55"/>
        <v>75000.000000000015</v>
      </c>
      <c r="AH38" s="11">
        <f t="shared" si="55"/>
        <v>75000.000000000015</v>
      </c>
      <c r="AI38" s="11">
        <f t="shared" si="55"/>
        <v>75000.000000000015</v>
      </c>
      <c r="AJ38" s="11">
        <f t="shared" si="55"/>
        <v>75000.000000000015</v>
      </c>
      <c r="AK38" s="11">
        <f t="shared" si="55"/>
        <v>75000.000000000015</v>
      </c>
      <c r="AL38" s="11">
        <f t="shared" si="55"/>
        <v>75000.000000000015</v>
      </c>
      <c r="AM38" s="11">
        <f t="shared" si="55"/>
        <v>75000.000000000015</v>
      </c>
      <c r="AN38" s="11">
        <f t="shared" si="55"/>
        <v>75000.000000000015</v>
      </c>
      <c r="AO38" s="11">
        <f t="shared" si="55"/>
        <v>75000.000000000015</v>
      </c>
      <c r="AP38" s="11">
        <f t="shared" si="55"/>
        <v>75000.000000000015</v>
      </c>
      <c r="AQ38" s="11">
        <f t="shared" si="55"/>
        <v>75000.000000000015</v>
      </c>
      <c r="AR38" s="11">
        <f t="shared" si="55"/>
        <v>75000.000000000015</v>
      </c>
      <c r="AS38" s="11">
        <f t="shared" si="55"/>
        <v>75000.000000000015</v>
      </c>
      <c r="AT38" s="11">
        <f t="shared" si="55"/>
        <v>75000.000000000015</v>
      </c>
      <c r="AU38" s="11">
        <f t="shared" si="55"/>
        <v>75000.000000000015</v>
      </c>
      <c r="AV38" s="11">
        <f t="shared" si="55"/>
        <v>75000.000000000015</v>
      </c>
      <c r="AW38" s="11">
        <f t="shared" si="55"/>
        <v>75000.000000000015</v>
      </c>
    </row>
    <row r="39" spans="1:51" x14ac:dyDescent="0.3">
      <c r="B39" s="19" t="s">
        <v>8</v>
      </c>
      <c r="C39" s="22">
        <v>0.02</v>
      </c>
      <c r="D39" s="11">
        <f t="shared" si="54"/>
        <v>50000.000000000007</v>
      </c>
      <c r="E39" s="11">
        <f t="shared" si="54"/>
        <v>50000.000000000007</v>
      </c>
      <c r="F39" s="11">
        <f t="shared" si="55"/>
        <v>50000.000000000007</v>
      </c>
      <c r="G39" s="11">
        <f t="shared" si="55"/>
        <v>50000.000000000007</v>
      </c>
      <c r="H39" s="11">
        <f t="shared" si="55"/>
        <v>50000.000000000007</v>
      </c>
      <c r="I39" s="11">
        <f t="shared" si="55"/>
        <v>50000.000000000007</v>
      </c>
      <c r="J39" s="11">
        <f t="shared" si="55"/>
        <v>50000.000000000007</v>
      </c>
      <c r="K39" s="11">
        <f t="shared" si="55"/>
        <v>50000.000000000007</v>
      </c>
      <c r="L39" s="11">
        <f t="shared" si="55"/>
        <v>50000.000000000007</v>
      </c>
      <c r="M39" s="11">
        <f t="shared" si="55"/>
        <v>50000.000000000007</v>
      </c>
      <c r="N39" s="11">
        <f t="shared" si="55"/>
        <v>50000.000000000007</v>
      </c>
      <c r="O39" s="11">
        <f t="shared" si="55"/>
        <v>50000.000000000007</v>
      </c>
      <c r="P39" s="11">
        <f t="shared" si="55"/>
        <v>50000.000000000007</v>
      </c>
      <c r="Q39" s="11">
        <f t="shared" si="55"/>
        <v>50000.000000000007</v>
      </c>
      <c r="R39" s="11">
        <f t="shared" si="55"/>
        <v>50000.000000000007</v>
      </c>
      <c r="S39" s="11">
        <f t="shared" si="55"/>
        <v>50000.000000000007</v>
      </c>
      <c r="T39" s="11">
        <f t="shared" si="55"/>
        <v>50000.000000000007</v>
      </c>
      <c r="U39" s="11">
        <f t="shared" si="55"/>
        <v>50000.000000000007</v>
      </c>
      <c r="V39" s="11">
        <f t="shared" si="55"/>
        <v>50000.000000000007</v>
      </c>
      <c r="W39" s="11">
        <f t="shared" si="55"/>
        <v>50000.000000000007</v>
      </c>
      <c r="X39" s="11">
        <f t="shared" si="55"/>
        <v>50000.000000000007</v>
      </c>
      <c r="Y39" s="11">
        <f t="shared" si="55"/>
        <v>50000.000000000007</v>
      </c>
      <c r="Z39" s="11">
        <f t="shared" si="55"/>
        <v>50000.000000000007</v>
      </c>
      <c r="AA39" s="11">
        <f t="shared" si="55"/>
        <v>50000.000000000007</v>
      </c>
      <c r="AB39" s="11">
        <f t="shared" si="55"/>
        <v>50000.000000000007</v>
      </c>
      <c r="AC39" s="11">
        <f t="shared" si="55"/>
        <v>50000.000000000007</v>
      </c>
      <c r="AD39" s="11">
        <f t="shared" si="55"/>
        <v>50000.000000000007</v>
      </c>
      <c r="AE39" s="11">
        <f t="shared" si="55"/>
        <v>50000.000000000007</v>
      </c>
      <c r="AF39" s="11">
        <f t="shared" si="55"/>
        <v>50000.000000000007</v>
      </c>
      <c r="AG39" s="11">
        <f t="shared" si="55"/>
        <v>50000.000000000007</v>
      </c>
      <c r="AH39" s="11">
        <f t="shared" si="55"/>
        <v>50000.000000000007</v>
      </c>
      <c r="AI39" s="11">
        <f t="shared" si="55"/>
        <v>50000.000000000007</v>
      </c>
      <c r="AJ39" s="11">
        <f t="shared" si="55"/>
        <v>50000.000000000007</v>
      </c>
      <c r="AK39" s="11">
        <f t="shared" si="55"/>
        <v>50000.000000000007</v>
      </c>
      <c r="AL39" s="11">
        <f t="shared" si="55"/>
        <v>50000.000000000007</v>
      </c>
      <c r="AM39" s="11">
        <f t="shared" si="55"/>
        <v>50000.000000000007</v>
      </c>
      <c r="AN39" s="11">
        <f t="shared" si="55"/>
        <v>50000.000000000007</v>
      </c>
      <c r="AO39" s="11">
        <f t="shared" si="55"/>
        <v>50000.000000000007</v>
      </c>
      <c r="AP39" s="11">
        <f t="shared" si="55"/>
        <v>50000.000000000007</v>
      </c>
      <c r="AQ39" s="11">
        <f t="shared" si="55"/>
        <v>50000.000000000007</v>
      </c>
      <c r="AR39" s="11">
        <f t="shared" si="55"/>
        <v>50000.000000000007</v>
      </c>
      <c r="AS39" s="11">
        <f t="shared" si="55"/>
        <v>50000.000000000007</v>
      </c>
      <c r="AT39" s="11">
        <f t="shared" si="55"/>
        <v>50000.000000000007</v>
      </c>
      <c r="AU39" s="11">
        <f t="shared" si="55"/>
        <v>50000.000000000007</v>
      </c>
      <c r="AV39" s="11">
        <f t="shared" si="55"/>
        <v>50000.000000000007</v>
      </c>
      <c r="AW39" s="11">
        <f t="shared" si="55"/>
        <v>50000.000000000007</v>
      </c>
      <c r="AY39" s="30"/>
    </row>
    <row r="40" spans="1:51" x14ac:dyDescent="0.3">
      <c r="B40" s="19" t="s">
        <v>0</v>
      </c>
      <c r="C40" s="10"/>
      <c r="D40" s="12">
        <v>150000</v>
      </c>
      <c r="E40" s="11">
        <f>+D40</f>
        <v>150000</v>
      </c>
      <c r="F40" s="11">
        <f t="shared" ref="F40:AW40" si="56">+E40</f>
        <v>150000</v>
      </c>
      <c r="G40" s="11">
        <f t="shared" si="56"/>
        <v>150000</v>
      </c>
      <c r="H40" s="11">
        <f t="shared" si="56"/>
        <v>150000</v>
      </c>
      <c r="I40" s="11">
        <f t="shared" si="56"/>
        <v>150000</v>
      </c>
      <c r="J40" s="11">
        <f t="shared" si="56"/>
        <v>150000</v>
      </c>
      <c r="K40" s="11">
        <f t="shared" si="56"/>
        <v>150000</v>
      </c>
      <c r="L40" s="11">
        <f t="shared" si="56"/>
        <v>150000</v>
      </c>
      <c r="M40" s="11">
        <f t="shared" si="56"/>
        <v>150000</v>
      </c>
      <c r="N40" s="11">
        <f t="shared" si="56"/>
        <v>150000</v>
      </c>
      <c r="O40" s="11">
        <f t="shared" si="56"/>
        <v>150000</v>
      </c>
      <c r="P40" s="11">
        <f t="shared" si="56"/>
        <v>150000</v>
      </c>
      <c r="Q40" s="11">
        <f t="shared" si="56"/>
        <v>150000</v>
      </c>
      <c r="R40" s="11">
        <f t="shared" si="56"/>
        <v>150000</v>
      </c>
      <c r="S40" s="11">
        <f t="shared" si="56"/>
        <v>150000</v>
      </c>
      <c r="T40" s="11">
        <f t="shared" si="56"/>
        <v>150000</v>
      </c>
      <c r="U40" s="11">
        <f t="shared" si="56"/>
        <v>150000</v>
      </c>
      <c r="V40" s="11">
        <f t="shared" si="56"/>
        <v>150000</v>
      </c>
      <c r="W40" s="11">
        <f t="shared" si="56"/>
        <v>150000</v>
      </c>
      <c r="X40" s="11">
        <f t="shared" si="56"/>
        <v>150000</v>
      </c>
      <c r="Y40" s="11">
        <f t="shared" si="56"/>
        <v>150000</v>
      </c>
      <c r="Z40" s="11">
        <f t="shared" si="56"/>
        <v>150000</v>
      </c>
      <c r="AA40" s="11">
        <f t="shared" si="56"/>
        <v>150000</v>
      </c>
      <c r="AB40" s="11">
        <f t="shared" si="56"/>
        <v>150000</v>
      </c>
      <c r="AC40" s="11">
        <f t="shared" si="56"/>
        <v>150000</v>
      </c>
      <c r="AD40" s="11">
        <f t="shared" si="56"/>
        <v>150000</v>
      </c>
      <c r="AE40" s="11">
        <f t="shared" si="56"/>
        <v>150000</v>
      </c>
      <c r="AF40" s="11">
        <f t="shared" si="56"/>
        <v>150000</v>
      </c>
      <c r="AG40" s="11">
        <f t="shared" si="56"/>
        <v>150000</v>
      </c>
      <c r="AH40" s="11">
        <f t="shared" si="56"/>
        <v>150000</v>
      </c>
      <c r="AI40" s="11">
        <f t="shared" si="56"/>
        <v>150000</v>
      </c>
      <c r="AJ40" s="11">
        <f t="shared" si="56"/>
        <v>150000</v>
      </c>
      <c r="AK40" s="11">
        <f t="shared" si="56"/>
        <v>150000</v>
      </c>
      <c r="AL40" s="11">
        <f t="shared" si="56"/>
        <v>150000</v>
      </c>
      <c r="AM40" s="11">
        <f t="shared" si="56"/>
        <v>150000</v>
      </c>
      <c r="AN40" s="11">
        <f t="shared" si="56"/>
        <v>150000</v>
      </c>
      <c r="AO40" s="11">
        <f t="shared" si="56"/>
        <v>150000</v>
      </c>
      <c r="AP40" s="11">
        <f t="shared" si="56"/>
        <v>150000</v>
      </c>
      <c r="AQ40" s="11">
        <f t="shared" si="56"/>
        <v>150000</v>
      </c>
      <c r="AR40" s="11">
        <f t="shared" si="56"/>
        <v>150000</v>
      </c>
      <c r="AS40" s="11">
        <f t="shared" si="56"/>
        <v>150000</v>
      </c>
      <c r="AT40" s="11">
        <f t="shared" si="56"/>
        <v>150000</v>
      </c>
      <c r="AU40" s="11">
        <f t="shared" si="56"/>
        <v>150000</v>
      </c>
      <c r="AV40" s="11">
        <f t="shared" si="56"/>
        <v>150000</v>
      </c>
      <c r="AW40" s="11">
        <f t="shared" si="56"/>
        <v>150000</v>
      </c>
    </row>
    <row r="41" spans="1:51" ht="15" thickBot="1" x14ac:dyDescent="0.35">
      <c r="B41" s="16" t="s">
        <v>1</v>
      </c>
      <c r="C41" s="7"/>
      <c r="D41" s="15">
        <f>+D36+D37-D38-D39-D40</f>
        <v>1950000</v>
      </c>
      <c r="E41" s="2">
        <f t="shared" ref="E41" si="57">+E36+E37-E38-E39-E40</f>
        <v>1900000</v>
      </c>
      <c r="F41" s="2">
        <f t="shared" ref="F41" si="58">+F36+F37-F38-F39-F40</f>
        <v>1850000</v>
      </c>
      <c r="G41" s="2">
        <f t="shared" ref="G41" si="59">+G36+G37-G38-G39-G40</f>
        <v>1800000</v>
      </c>
      <c r="H41" s="2">
        <f t="shared" ref="H41" si="60">+H36+H37-H38-H39-H40</f>
        <v>1750000</v>
      </c>
      <c r="I41" s="2">
        <f t="shared" ref="I41" si="61">+I36+I37-I38-I39-I40</f>
        <v>1700000</v>
      </c>
      <c r="J41" s="2">
        <f t="shared" ref="J41" si="62">+J36+J37-J38-J39-J40</f>
        <v>1650000</v>
      </c>
      <c r="K41" s="2">
        <f t="shared" ref="K41" si="63">+K36+K37-K38-K39-K40</f>
        <v>1600000</v>
      </c>
      <c r="L41" s="2">
        <f t="shared" ref="L41" si="64">+L36+L37-L38-L39-L40</f>
        <v>1550000</v>
      </c>
      <c r="M41" s="2">
        <f t="shared" ref="M41" si="65">+M36+M37-M38-M39-M40</f>
        <v>1500000</v>
      </c>
      <c r="N41" s="2">
        <f t="shared" ref="N41" si="66">+N36+N37-N38-N39-N40</f>
        <v>1450000</v>
      </c>
      <c r="O41" s="2">
        <f t="shared" ref="O41" si="67">+O36+O37-O38-O39-O40</f>
        <v>1400000</v>
      </c>
      <c r="P41" s="2">
        <f t="shared" ref="P41" si="68">+P36+P37-P38-P39-P40</f>
        <v>1350000</v>
      </c>
      <c r="Q41" s="2">
        <f t="shared" ref="Q41" si="69">+Q36+Q37-Q38-Q39-Q40</f>
        <v>1300000</v>
      </c>
      <c r="R41" s="2">
        <f t="shared" ref="R41" si="70">+R36+R37-R38-R39-R40</f>
        <v>1250000</v>
      </c>
      <c r="S41" s="2">
        <f t="shared" ref="S41" si="71">+S36+S37-S38-S39-S40</f>
        <v>1200000</v>
      </c>
      <c r="T41" s="2">
        <f t="shared" ref="T41" si="72">+T36+T37-T38-T39-T40</f>
        <v>1150000</v>
      </c>
      <c r="U41" s="2">
        <f t="shared" ref="U41" si="73">+U36+U37-U38-U39-U40</f>
        <v>1100000</v>
      </c>
      <c r="V41" s="2">
        <f t="shared" ref="V41" si="74">+V36+V37-V38-V39-V40</f>
        <v>1050000</v>
      </c>
      <c r="W41" s="2">
        <f t="shared" ref="W41" si="75">+W36+W37-W38-W39-W40</f>
        <v>1000000</v>
      </c>
      <c r="X41" s="2">
        <f t="shared" ref="X41" si="76">+X36+X37-X38-X39-X40</f>
        <v>950000</v>
      </c>
      <c r="Y41" s="2">
        <f t="shared" ref="Y41" si="77">+Y36+Y37-Y38-Y39-Y40</f>
        <v>900000</v>
      </c>
      <c r="Z41" s="2">
        <f t="shared" ref="Z41" si="78">+Z36+Z37-Z38-Z39-Z40</f>
        <v>850000</v>
      </c>
      <c r="AA41" s="2">
        <f t="shared" ref="AA41" si="79">+AA36+AA37-AA38-AA39-AA40</f>
        <v>800000</v>
      </c>
      <c r="AB41" s="2">
        <f t="shared" ref="AB41" si="80">+AB36+AB37-AB38-AB39-AB40</f>
        <v>750000</v>
      </c>
      <c r="AC41" s="2">
        <f t="shared" ref="AC41" si="81">+AC36+AC37-AC38-AC39-AC40</f>
        <v>700000</v>
      </c>
      <c r="AD41" s="2">
        <f t="shared" ref="AD41" si="82">+AD36+AD37-AD38-AD39-AD40</f>
        <v>650000</v>
      </c>
      <c r="AE41" s="2">
        <f t="shared" ref="AE41" si="83">+AE36+AE37-AE38-AE39-AE40</f>
        <v>600000</v>
      </c>
      <c r="AF41" s="2">
        <f t="shared" ref="AF41" si="84">+AF36+AF37-AF38-AF39-AF40</f>
        <v>550000</v>
      </c>
      <c r="AG41" s="2">
        <f t="shared" ref="AG41" si="85">+AG36+AG37-AG38-AG39-AG40</f>
        <v>500000</v>
      </c>
      <c r="AH41" s="2">
        <f t="shared" ref="AH41" si="86">+AH36+AH37-AH38-AH39-AH40</f>
        <v>450000</v>
      </c>
      <c r="AI41" s="2">
        <f t="shared" ref="AI41" si="87">+AI36+AI37-AI38-AI39-AI40</f>
        <v>400000</v>
      </c>
      <c r="AJ41" s="2">
        <f t="shared" ref="AJ41" si="88">+AJ36+AJ37-AJ38-AJ39-AJ40</f>
        <v>350000</v>
      </c>
      <c r="AK41" s="2">
        <f t="shared" ref="AK41" si="89">+AK36+AK37-AK38-AK39-AK40</f>
        <v>300000</v>
      </c>
      <c r="AL41" s="2">
        <f t="shared" ref="AL41" si="90">+AL36+AL37-AL38-AL39-AL40</f>
        <v>250000</v>
      </c>
      <c r="AM41" s="2">
        <f t="shared" ref="AM41" si="91">+AM36+AM37-AM38-AM39-AM40</f>
        <v>200000</v>
      </c>
      <c r="AN41" s="2">
        <f t="shared" ref="AN41" si="92">+AN36+AN37-AN38-AN39-AN40</f>
        <v>150000</v>
      </c>
      <c r="AO41" s="2">
        <f t="shared" ref="AO41" si="93">+AO36+AO37-AO38-AO39-AO40</f>
        <v>100000</v>
      </c>
      <c r="AP41" s="2">
        <f t="shared" ref="AP41" si="94">+AP36+AP37-AP38-AP39-AP40</f>
        <v>50000</v>
      </c>
      <c r="AQ41" s="2">
        <f t="shared" ref="AQ41" si="95">+AQ36+AQ37-AQ38-AQ39-AQ40</f>
        <v>0</v>
      </c>
      <c r="AR41" s="5">
        <f t="shared" ref="AR41" si="96">+AR36+AR37-AR38-AR39-AR40</f>
        <v>-50000</v>
      </c>
      <c r="AS41" s="6">
        <f t="shared" ref="AS41" si="97">+AS36+AS37-AS38-AS39-AS40</f>
        <v>-100000</v>
      </c>
      <c r="AT41" s="2">
        <f t="shared" ref="AT41" si="98">+AT36+AT37-AT38-AT39-AT40</f>
        <v>-150000</v>
      </c>
      <c r="AU41" s="2">
        <f t="shared" ref="AU41" si="99">+AU36+AU37-AU38-AU39-AU40</f>
        <v>-200000</v>
      </c>
      <c r="AV41" s="2">
        <f t="shared" ref="AV41" si="100">+AV36+AV37-AV38-AV39-AV40</f>
        <v>-250000</v>
      </c>
      <c r="AW41" s="2">
        <f t="shared" ref="AW41" si="101">+AW36+AW37-AW38-AW39-AW40</f>
        <v>-300000</v>
      </c>
    </row>
    <row r="42" spans="1:51" ht="15" thickTop="1" x14ac:dyDescent="0.3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Compusearch Software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peterd</dc:creator>
  <cp:lastModifiedBy>peterd</cp:lastModifiedBy>
  <dcterms:created xsi:type="dcterms:W3CDTF">2012-12-02T22:59:19Z</dcterms:created>
  <dcterms:modified xsi:type="dcterms:W3CDTF">2013-04-16T18:12:04Z</dcterms:modified>
</cp:coreProperties>
</file>